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tratead.finanze.it\nas\Roma-L7I\dcti\Settore_Basi_Dati\Dati_enti_esterni\Comunicazioni\Ordini professionali\Provvedimento\"/>
    </mc:Choice>
  </mc:AlternateContent>
  <bookViews>
    <workbookView xWindow="0" yWindow="0" windowWidth="15795" windowHeight="5265" tabRatio="573" firstSheet="1" activeTab="1"/>
  </bookViews>
  <sheets>
    <sheet name="NOTE" sheetId="18" r:id="rId1"/>
    <sheet name="RECORD A" sheetId="27" r:id="rId2"/>
    <sheet name="RECORD B" sheetId="23" r:id="rId3"/>
    <sheet name="RECORD C" sheetId="24" r:id="rId4"/>
    <sheet name="RECORD Y" sheetId="26" r:id="rId5"/>
    <sheet name="RECORD Z" sheetId="29" r:id="rId6"/>
    <sheet name="Tabella Natura Ente" sheetId="30" r:id="rId7"/>
  </sheets>
  <definedNames>
    <definedName name="_xlnm.Print_Area" localSheetId="0">NOTE!$A$1:$H$10</definedName>
    <definedName name="_xlnm.Print_Area" localSheetId="2">'RECORD B'!$A$1:$H$26</definedName>
    <definedName name="_xlnm.Print_Area" localSheetId="4">'RECORD Y'!$A$1:$H$9</definedName>
    <definedName name="_xlnm.Print_Area" localSheetId="5">'RECORD Z'!$A$1:$H$9</definedName>
  </definedNames>
  <calcPr calcId="162913"/>
</workbook>
</file>

<file path=xl/calcChain.xml><?xml version="1.0" encoding="utf-8"?>
<calcChain xmlns="http://schemas.openxmlformats.org/spreadsheetml/2006/main">
  <c r="A17" i="23" l="1"/>
  <c r="A18" i="23" s="1"/>
  <c r="B28" i="24" l="1"/>
  <c r="A28" i="24"/>
  <c r="B11" i="27" l="1"/>
  <c r="A11" i="27"/>
  <c r="B16" i="23"/>
  <c r="B15" i="23"/>
  <c r="A7" i="29" l="1"/>
  <c r="A8" i="29" s="1"/>
  <c r="A9" i="29" s="1"/>
  <c r="B5" i="29"/>
  <c r="C5" i="29" s="1"/>
  <c r="B7" i="29" s="1"/>
  <c r="A5" i="29"/>
  <c r="C4" i="29"/>
  <c r="D7" i="26"/>
  <c r="D35" i="24"/>
  <c r="C20" i="23"/>
  <c r="B21" i="23" s="1"/>
  <c r="B20" i="23"/>
  <c r="D7" i="29" l="1"/>
  <c r="C7" i="29"/>
  <c r="B8" i="29" s="1"/>
  <c r="C8" i="29" s="1"/>
  <c r="B9" i="29" s="1"/>
  <c r="C9" i="29" s="1"/>
  <c r="C21" i="23"/>
  <c r="A6" i="23" l="1"/>
  <c r="C21" i="27"/>
  <c r="C5" i="27" l="1"/>
  <c r="B6" i="27" s="1"/>
  <c r="B5" i="27"/>
  <c r="A5" i="27"/>
  <c r="A6" i="27" s="1"/>
  <c r="A7" i="27" s="1"/>
  <c r="A8" i="27" s="1"/>
  <c r="A10" i="27" l="1"/>
  <c r="C6" i="27"/>
  <c r="C7" i="27" s="1"/>
  <c r="C8" i="27" s="1"/>
  <c r="B10" i="27" s="1"/>
  <c r="C10" i="27" s="1"/>
  <c r="B7" i="27" l="1"/>
  <c r="C15" i="23"/>
  <c r="C11" i="27" s="1"/>
  <c r="B12" i="27" s="1"/>
  <c r="C12" i="27" s="1"/>
  <c r="B13" i="27" s="1"/>
  <c r="C13" i="27" s="1"/>
  <c r="B15" i="27" s="1"/>
  <c r="A15" i="23"/>
  <c r="B8" i="27"/>
  <c r="A16" i="23" l="1"/>
  <c r="C22" i="27"/>
  <c r="A12" i="27" l="1"/>
  <c r="C24" i="27"/>
  <c r="B24" i="27"/>
  <c r="A13" i="27" l="1"/>
  <c r="A15" i="27" s="1"/>
  <c r="B25" i="27"/>
  <c r="C25" i="27"/>
  <c r="A5" i="26" l="1"/>
  <c r="C4" i="26"/>
  <c r="B5" i="26" s="1"/>
  <c r="C5" i="26" l="1"/>
  <c r="B7" i="26" s="1"/>
  <c r="A7" i="26"/>
  <c r="A8" i="26" s="1"/>
  <c r="A9" i="26" s="1"/>
  <c r="C7" i="26" l="1"/>
  <c r="B8" i="26" s="1"/>
  <c r="C8" i="26" s="1"/>
  <c r="B9" i="26" s="1"/>
  <c r="C9" i="26" s="1"/>
  <c r="C4" i="24" l="1"/>
  <c r="B6" i="24" s="1"/>
  <c r="C6" i="24" s="1"/>
  <c r="B8" i="24" s="1"/>
  <c r="C8" i="24" s="1"/>
  <c r="A6" i="24"/>
  <c r="A8" i="24" s="1"/>
  <c r="C4" i="23"/>
  <c r="B6" i="23" s="1"/>
  <c r="A9" i="24" l="1"/>
  <c r="A10" i="24" s="1"/>
  <c r="A10" i="23"/>
  <c r="A11" i="23" s="1"/>
  <c r="A13" i="23" s="1"/>
  <c r="C6" i="23"/>
  <c r="B10" i="23" s="1"/>
  <c r="C10" i="23" s="1"/>
  <c r="B11" i="23" s="1"/>
  <c r="C11" i="23" s="1"/>
  <c r="B13" i="23" s="1"/>
  <c r="A14" i="23" l="1"/>
  <c r="C13" i="23"/>
  <c r="A11" i="24"/>
  <c r="B9" i="24"/>
  <c r="A16" i="27" l="1"/>
  <c r="A19" i="27" s="1"/>
  <c r="A21" i="27" s="1"/>
  <c r="A22" i="27" s="1"/>
  <c r="A24" i="27" s="1"/>
  <c r="A25" i="27" s="1"/>
  <c r="A20" i="23"/>
  <c r="A21" i="23" s="1"/>
  <c r="A15" i="24"/>
  <c r="A21" i="24" s="1"/>
  <c r="B14" i="23"/>
  <c r="C14" i="23" s="1"/>
  <c r="C16" i="23" s="1"/>
  <c r="B17" i="23" s="1"/>
  <c r="C17" i="23" s="1"/>
  <c r="C9" i="24"/>
  <c r="B10" i="24" s="1"/>
  <c r="A32" i="24" l="1"/>
  <c r="A33" i="24" s="1"/>
  <c r="A35" i="24" s="1"/>
  <c r="A36" i="24" s="1"/>
  <c r="A37" i="24" s="1"/>
  <c r="A25" i="24"/>
  <c r="A26" i="24" s="1"/>
  <c r="C15" i="27"/>
  <c r="B16" i="27" s="1"/>
  <c r="C16" i="27" s="1"/>
  <c r="B19" i="27" s="1"/>
  <c r="C19" i="27" s="1"/>
  <c r="B21" i="27" s="1"/>
  <c r="D21" i="27" s="1"/>
  <c r="B18" i="23"/>
  <c r="D18" i="23" s="1"/>
  <c r="C10" i="24"/>
  <c r="B11" i="24" l="1"/>
  <c r="C11" i="24" l="1"/>
  <c r="B15" i="24" s="1"/>
  <c r="C15" i="24" l="1"/>
  <c r="B21" i="24" s="1"/>
  <c r="C21" i="24" s="1"/>
  <c r="B25" i="24" s="1"/>
  <c r="C25" i="24" s="1"/>
  <c r="B26" i="24" s="1"/>
  <c r="C26" i="24" s="1"/>
  <c r="C35" i="24" l="1"/>
  <c r="B36" i="24" s="1"/>
  <c r="C36" i="24" s="1"/>
  <c r="B37" i="24" s="1"/>
  <c r="C37" i="24" s="1"/>
  <c r="C28" i="24"/>
  <c r="B32" i="24" s="1"/>
  <c r="C32" i="24" s="1"/>
  <c r="B33" i="24" s="1"/>
  <c r="C33" i="24" s="1"/>
</calcChain>
</file>

<file path=xl/sharedStrings.xml><?xml version="1.0" encoding="utf-8"?>
<sst xmlns="http://schemas.openxmlformats.org/spreadsheetml/2006/main" count="377" uniqueCount="231">
  <si>
    <t>Posizione</t>
  </si>
  <si>
    <t>Lunghezza</t>
  </si>
  <si>
    <t>Descrizione campo</t>
  </si>
  <si>
    <t>Tipo di dato</t>
  </si>
  <si>
    <t>Note</t>
  </si>
  <si>
    <t>da</t>
  </si>
  <si>
    <t>a</t>
  </si>
  <si>
    <t>Tipo Record</t>
  </si>
  <si>
    <t>NU</t>
  </si>
  <si>
    <t>Codice identificativo della fornitura</t>
  </si>
  <si>
    <t>AN</t>
  </si>
  <si>
    <t>Codice Fiscale</t>
  </si>
  <si>
    <t>Valori ammessi:</t>
  </si>
  <si>
    <t>Anno di riferimento</t>
  </si>
  <si>
    <t>Da indicare nel formato "AAAA"</t>
  </si>
  <si>
    <t>CARATTERI DI CONTROLLO</t>
  </si>
  <si>
    <t>Filler</t>
  </si>
  <si>
    <t>Spazio a disposizione</t>
  </si>
  <si>
    <t>Carattere di controllo</t>
  </si>
  <si>
    <t>Caratteri di fine riga</t>
  </si>
  <si>
    <t>Da impostare a spazi</t>
  </si>
  <si>
    <t>In caso di Stato estero, indicare "EE"</t>
  </si>
  <si>
    <t>DT</t>
  </si>
  <si>
    <t>CF</t>
  </si>
  <si>
    <t>PR</t>
  </si>
  <si>
    <t>ISTRUZIONI E NOTE</t>
  </si>
  <si>
    <t>RECORD DI DETTAGLIO</t>
  </si>
  <si>
    <t>Campo</t>
  </si>
  <si>
    <t>Dato obbligatorio.</t>
  </si>
  <si>
    <r>
      <t>Vale sempre "</t>
    </r>
    <r>
      <rPr>
        <b/>
        <sz val="16"/>
        <rFont val="Times New Roman"/>
        <family val="1"/>
      </rPr>
      <t>A</t>
    </r>
    <r>
      <rPr>
        <sz val="16"/>
        <rFont val="Times New Roman"/>
        <family val="1"/>
      </rPr>
      <t>"</t>
    </r>
  </si>
  <si>
    <t>Codice fiscale. Se numerico allineare a sinistra</t>
  </si>
  <si>
    <t>2 = Annullamento</t>
  </si>
  <si>
    <t xml:space="preserve">Denominazione </t>
  </si>
  <si>
    <t>Provincia del Domicilio Fiscale</t>
  </si>
  <si>
    <r>
      <t>Vale sempre "</t>
    </r>
    <r>
      <rPr>
        <b/>
        <sz val="16"/>
        <rFont val="Courier New"/>
        <family val="3"/>
      </rPr>
      <t>A</t>
    </r>
    <r>
      <rPr>
        <sz val="16"/>
        <rFont val="Courier New"/>
        <family val="3"/>
      </rPr>
      <t>"</t>
    </r>
  </si>
  <si>
    <r>
      <t>Caratteri ASCII "</t>
    </r>
    <r>
      <rPr>
        <b/>
        <sz val="16"/>
        <rFont val="Courier New"/>
        <family val="3"/>
      </rPr>
      <t>CR</t>
    </r>
    <r>
      <rPr>
        <sz val="16"/>
        <rFont val="Times New Roman"/>
        <family val="1"/>
      </rPr>
      <t>"</t>
    </r>
    <r>
      <rPr>
        <sz val="16"/>
        <rFont val="Courier New"/>
        <family val="3"/>
      </rPr>
      <t xml:space="preserve"> e "</t>
    </r>
    <r>
      <rPr>
        <b/>
        <sz val="16"/>
        <rFont val="Courier New"/>
        <family val="3"/>
      </rPr>
      <t>LF</t>
    </r>
    <r>
      <rPr>
        <sz val="16"/>
        <rFont val="Courier New"/>
        <family val="3"/>
      </rPr>
      <t>" (valori esadecimali "</t>
    </r>
    <r>
      <rPr>
        <b/>
        <sz val="16"/>
        <rFont val="Courier New"/>
        <family val="3"/>
      </rPr>
      <t>0D</t>
    </r>
    <r>
      <rPr>
        <sz val="16"/>
        <rFont val="Courier New"/>
        <family val="3"/>
      </rPr>
      <t>" "</t>
    </r>
    <r>
      <rPr>
        <b/>
        <sz val="16"/>
        <rFont val="Courier New"/>
        <family val="3"/>
      </rPr>
      <t>0A</t>
    </r>
    <r>
      <rPr>
        <sz val="16"/>
        <rFont val="Courier New"/>
        <family val="3"/>
      </rPr>
      <t>")</t>
    </r>
  </si>
  <si>
    <t>Valori</t>
  </si>
  <si>
    <t>INDIRIZZO E-MAIL</t>
  </si>
  <si>
    <t>Indirizzo e-mail valido per eventuali contatti</t>
  </si>
  <si>
    <t>Indirizzo mail della struttura che cura gli invii</t>
  </si>
  <si>
    <t>Comune del Domicilio Fiscale</t>
  </si>
  <si>
    <t>I record di dettaglio contengono i dati dei professionisti</t>
  </si>
  <si>
    <t>TRACCIATO RECORD DI DETTAGLIO
Dati del professionista iscritto</t>
  </si>
  <si>
    <t>DATI IDENTIFICATIVI DEL PROFESSIONISTA</t>
  </si>
  <si>
    <t>Natura dell'Ente o dell'ufficio</t>
  </si>
  <si>
    <t>Vedi tabella di decodifica</t>
  </si>
  <si>
    <t>DATI RELATIVI ALL'ISCRIZIONE</t>
  </si>
  <si>
    <t xml:space="preserve">Data iscrizione </t>
  </si>
  <si>
    <t xml:space="preserve">Dato obbligatorio. </t>
  </si>
  <si>
    <t>Data cancellazione</t>
  </si>
  <si>
    <t>Se presente deve essere nell'anno di riferimento della comunicazione. Altrimenti inizializzare con 31129999</t>
  </si>
  <si>
    <t xml:space="preserve">N* iscrizione </t>
  </si>
  <si>
    <t>Flag Sezione Speciale</t>
  </si>
  <si>
    <t>0 = Il professionista non è iscritto a nessuna sezione speciale</t>
  </si>
  <si>
    <t>1 = Il professionista  è iscritto ad almeno una sezione speciale</t>
  </si>
  <si>
    <t xml:space="preserve">Valori ammessi </t>
  </si>
  <si>
    <t>Il dato è da valorizzare solo  se l'Ordine o Albo prevede sezioni speciali. In caso contrario deve essere impostato a spazio.
Sarà verificata la congruenza di questo flag su tutti i record inseriti nella comunicazione</t>
  </si>
  <si>
    <t>0 = Il professionista non è stato cancellato per attività incompatibili rilevate</t>
  </si>
  <si>
    <t>Cancellazione per Incompatibità</t>
  </si>
  <si>
    <t>Il dato è da valorizzare solo  se la data di cancellazione è impostata e  l'Ordine o Albo prevede attività incompatibili all'iscrizione. In caso contrario deve essere impostato a spazio.
Sarà verificata la congruenza di questo flag su tutti i record inseriti nella comunicazione</t>
  </si>
  <si>
    <t>1 = Il professionista è stato cancellato per attività incompatibili con l'iscrizione all'Ordine/Albo professionale</t>
  </si>
  <si>
    <t>Descrizione dell'albo od elenco</t>
  </si>
  <si>
    <t>Codice fiscale dell'intermediario che effettua la trasmissione</t>
  </si>
  <si>
    <t>Albo Professionale o Elenco a cui è relativa la comunicazione</t>
  </si>
  <si>
    <t>Provincia dell'Ordine Professionale o dell'Elenco</t>
  </si>
  <si>
    <t>Presenza di sospensioni nell'anno</t>
  </si>
  <si>
    <t>Dato obbligatorio</t>
  </si>
  <si>
    <t>Data inizio sospensione</t>
  </si>
  <si>
    <t>Da impostare nel formato GGMMAAAA</t>
  </si>
  <si>
    <t>Data fine sospensione</t>
  </si>
  <si>
    <t>Se impostata, deve essere nell'anno di riferimento della comunicazione.
Se la sospensione è a cavallo d'anno, inserire il primo giorno dell'anno di riferimento.</t>
  </si>
  <si>
    <t>Se impostata, deve essere nell'anno di riferimento della comunicazione.
Se la sospensione è a cavallo d'anno, inserire l'ultimo giorno dell'anno di riferimento</t>
  </si>
  <si>
    <t xml:space="preserve">Valori ammessi:
</t>
  </si>
  <si>
    <t>1 = Il professionista ha subito sospensioni nell'anno di riferimento</t>
  </si>
  <si>
    <t>0 = Il professionista non ha subito sospensioni nell'anno di riferimento</t>
  </si>
  <si>
    <t>Vale sempre "A"</t>
  </si>
  <si>
    <t>Tipo Fornitore</t>
  </si>
  <si>
    <t>Codice fiscale fornitore</t>
  </si>
  <si>
    <t xml:space="preserve"> </t>
  </si>
  <si>
    <t xml:space="preserve">Spazio riservato al servizio telematico </t>
  </si>
  <si>
    <t>TRACCIATO
Fornitura Ordini Professionali
RECORD DI TESTA DELLA FORNITURA</t>
  </si>
  <si>
    <t>Vale sempre "B"</t>
  </si>
  <si>
    <t>TRACCIATO RECORD DI TESTA DELLA COMUNICAZIONE
"ORDINI PROFESSIONALI"
RECORD B</t>
  </si>
  <si>
    <t>1 = Fornitura predisposta dal soggetto obbligato</t>
  </si>
  <si>
    <t>2 = Fornitura predisposta da chi effettua l'invio</t>
  </si>
  <si>
    <t>Impegno a trasmettere in via telematica la fornitura</t>
  </si>
  <si>
    <t>La sezione va compilata esclusivamente se il campo 4 "Tipo Fornitore" è uguale 10. Altrimenti impostare a spazi.</t>
  </si>
  <si>
    <t>Obbligatorio se il campo 4 è uguale 10. Se presente, deve essere uguale al campo 5.
Se numerico, deve essere allineato a sinistra</t>
  </si>
  <si>
    <t xml:space="preserve">Dato obbligatorio.
Il codice fiscale deve essere formalmente
corretto e registrato in Anagrafe tributaria. 
</t>
  </si>
  <si>
    <t>SPAZIO RISERVATO</t>
  </si>
  <si>
    <t>Protocollo telematico da sostituire o annullare - Numero</t>
  </si>
  <si>
    <t>Protocollo telematico da sostituire o annullare - Progressivo</t>
  </si>
  <si>
    <t>Dati da valorizzare entrambi esclusivamente nei casi di:
 - Invio sostitutivo
   (Tipologia invio = 1) 
 - Annullamento
   (Tipologia invio = 2)
Altrimenti devono essere impostati a spazio</t>
  </si>
  <si>
    <t>Numero del protocollo presente nella ricevuta della fornitura contenente la comunicazione da sostituire o annullare</t>
  </si>
  <si>
    <t xml:space="preserve">Progressivo, nell'ambito del fornitura,  della comunicazione da sostituire o annullare, </t>
  </si>
  <si>
    <t>TIPOLOGIA DELLA COMUNICAZIONE</t>
  </si>
  <si>
    <t>Tipologia della comunicazione</t>
  </si>
  <si>
    <t>0 = Comunicazione ordinaria</t>
  </si>
  <si>
    <t>1 = Comunicazione sostitutiva</t>
  </si>
  <si>
    <t>ESTREMI DELLA COMUNICAZIONE</t>
  </si>
  <si>
    <t>Vale sempre spazi</t>
  </si>
  <si>
    <r>
      <t>Vale sempre "</t>
    </r>
    <r>
      <rPr>
        <b/>
        <sz val="16"/>
        <rFont val="Courier New"/>
        <family val="3"/>
      </rPr>
      <t>C</t>
    </r>
    <r>
      <rPr>
        <sz val="16"/>
        <rFont val="Courier New"/>
        <family val="3"/>
      </rPr>
      <t>"</t>
    </r>
  </si>
  <si>
    <t>TRACCIATO RECORD DI CODA DELLA COMUNICAZIONE
"ORDINI PROFESSIONALI"
RECORD Y</t>
  </si>
  <si>
    <t>Vale sempre "Y"</t>
  </si>
  <si>
    <t>N° record di tipo "C" presenti nella comunicazione</t>
  </si>
  <si>
    <t>TRACCIATO RECORD DI CODA DELLA FORNITURA
"ORDINI PROFESSIONALI"
RECORD Z</t>
  </si>
  <si>
    <t>N° di comunicazioni presenti nel file</t>
  </si>
  <si>
    <t>Vale sempre "Z"</t>
  </si>
  <si>
    <t>RECORD DI TESTA DELLA FORNITURA</t>
  </si>
  <si>
    <t>RECORD DI TESTA DELLA COMUNICAZIONE</t>
  </si>
  <si>
    <t xml:space="preserve">Il record di testa della comunicazione, record di tipo B, contiene i dati della comunicazione:
- la tipologia di comunicazione
- l'ente a cui si riferiscono i dati
- l'anno di riferimento
In caso di comunicazione sostitutiva o di annullamento, deve essere indicato il protocollo e il progressivo della comunicazione da sostituire.
La comunicazione di annullamento non contiene record di dettaglio. </t>
  </si>
  <si>
    <t>RECORD DI CODA DELLA COMUNICAZIONE</t>
  </si>
  <si>
    <t>RECORD DI CODA DELLA FORNITURA</t>
  </si>
  <si>
    <t>Il record di coda della comunicazione contiene il numero dei professionisti inseriti nella comunicazione</t>
  </si>
  <si>
    <t>Il record di coda della fornitura contiene il numero delle comunicazioni inserite nel file (numero di record B)</t>
  </si>
  <si>
    <t>spazio = L'albo non prevede sezioni speciali</t>
  </si>
  <si>
    <t xml:space="preserve">spazio = l'Albo non prevede attività incompatibili all'iscrizione/non c'è stata cancellazione </t>
  </si>
  <si>
    <t>2 = STP</t>
  </si>
  <si>
    <t>Dati obbligatori.</t>
  </si>
  <si>
    <t>Vale sempre "ORD00'</t>
  </si>
  <si>
    <r>
      <t xml:space="preserve">Dato obbligatorio. Non può essere &lt; </t>
    </r>
    <r>
      <rPr>
        <b/>
        <sz val="16"/>
        <rFont val="Courier New"/>
        <family val="3"/>
      </rPr>
      <t>2020</t>
    </r>
    <r>
      <rPr>
        <sz val="16"/>
        <rFont val="Courier New"/>
        <family val="3"/>
      </rPr>
      <t xml:space="preserve">
 </t>
    </r>
  </si>
  <si>
    <t>ELENCO CODICI NATURA ENTE</t>
  </si>
  <si>
    <t>CODICE</t>
  </si>
  <si>
    <t>DESCRIZIONE</t>
  </si>
  <si>
    <t>01</t>
  </si>
  <si>
    <t>AGENTI DI CAMBIO</t>
  </si>
  <si>
    <t>02</t>
  </si>
  <si>
    <t xml:space="preserve">ARCHITETTI </t>
  </si>
  <si>
    <t>03</t>
  </si>
  <si>
    <t>ATTUARI</t>
  </si>
  <si>
    <t>04</t>
  </si>
  <si>
    <t>AUTOTRASPORTATORI</t>
  </si>
  <si>
    <t>05</t>
  </si>
  <si>
    <t>AVVOCATI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</si>
  <si>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</si>
  <si>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</si>
  <si>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</si>
  <si>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</si>
  <si>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</si>
  <si>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</si>
  <si>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</si>
  <si>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</si>
  <si>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</si>
  <si>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</si>
  <si>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</si>
  <si>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</si>
  <si>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 xml:space="preserve">BIOLOGI </t>
  </si>
  <si>
    <t>CHIMICI</t>
  </si>
  <si>
    <t>CONSULENTI DEL LAVORO</t>
  </si>
  <si>
    <t xml:space="preserve">DOTTORI AGRONOMI E DOTTORI FORESTALI </t>
  </si>
  <si>
    <t>DOTTORI COMMERCIALISTI</t>
  </si>
  <si>
    <t>ESPORTATORI</t>
  </si>
  <si>
    <t>FARMACISTI</t>
  </si>
  <si>
    <t xml:space="preserve">GEOLOGI </t>
  </si>
  <si>
    <t>GEOMETRI</t>
  </si>
  <si>
    <t>GIORNALISTI</t>
  </si>
  <si>
    <t>INGEGNERI</t>
  </si>
  <si>
    <t>MEDICI CHIRURGHI ED ODONTOIATRI</t>
  </si>
  <si>
    <t xml:space="preserve">NOTAI 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</si>
  <si>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</si>
  <si>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</si>
  <si>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</si>
  <si>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</si>
  <si>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</si>
  <si>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</si>
  <si>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</si>
  <si>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</si>
  <si>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</si>
  <si>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</si>
  <si>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</si>
  <si>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</si>
  <si>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</si>
  <si>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TECNICI SANITARI DI RADIOLOGIA MEDICA</t>
  </si>
  <si>
    <t>OSTETRICHE</t>
  </si>
  <si>
    <t xml:space="preserve">PERITI AGRARI </t>
  </si>
  <si>
    <t>PERITI INDUSTRIALI</t>
  </si>
  <si>
    <t xml:space="preserve">RAGIONIERI COMMERCIALISTI </t>
  </si>
  <si>
    <t>REVISORI CONTABILI</t>
  </si>
  <si>
    <t>VETERINARI</t>
  </si>
  <si>
    <t xml:space="preserve">ASSISTENTI SOCIALI </t>
  </si>
  <si>
    <t>INFERMIERI PROFESSIONALI</t>
  </si>
  <si>
    <t xml:space="preserve">PSICOLOGI </t>
  </si>
  <si>
    <t xml:space="preserve">SPEDIZIONIERI DOGANALI </t>
  </si>
  <si>
    <t>60</t>
  </si>
  <si>
    <t>ALTRI ENTI NON CLASSIFICATI</t>
  </si>
  <si>
    <t>AGROTENICI E AGROTECNICI LAUREATI</t>
  </si>
  <si>
    <t>31</t>
  </si>
  <si>
    <t>32</t>
  </si>
  <si>
    <t>33</t>
  </si>
  <si>
    <t>34</t>
  </si>
  <si>
    <t>35</t>
  </si>
  <si>
    <t>36</t>
  </si>
  <si>
    <t>37</t>
  </si>
  <si>
    <t>CONSULENTI IN PROPRIETA' INDUSTRIALE</t>
  </si>
  <si>
    <t>GUIDE ALPINE</t>
  </si>
  <si>
    <t>INTERMEDIARI ASSICURATIVI E RIASSICURATIVI</t>
  </si>
  <si>
    <t>CONSULENTI FINANZIARI</t>
  </si>
  <si>
    <t>AGENTI IN ATTIVITA' FINANZIARIA E MEDIATORI CREDITIZI</t>
  </si>
  <si>
    <t>PERITI ASSICURATIVI</t>
  </si>
  <si>
    <t>COMMISSARI DI GARA</t>
  </si>
  <si>
    <t>AMMINISTRATORI GIUDIZIARI</t>
  </si>
  <si>
    <t>38</t>
  </si>
  <si>
    <t>39</t>
  </si>
  <si>
    <t>40</t>
  </si>
  <si>
    <t>41</t>
  </si>
  <si>
    <t>CONDUCENTI VEICOLI O NATANTI ADIBITI AD AUTOSERVZI PUBBLICI NON DI LINEA</t>
  </si>
  <si>
    <t>MEDIATORI MARITTIMI</t>
  </si>
  <si>
    <t>AGENTI MARITTIMI RACCOMANDATARI</t>
  </si>
  <si>
    <t>Data di fine esercizio attività nell'anno</t>
  </si>
  <si>
    <t>Data di ripresa esercizio attività nell'anno</t>
  </si>
  <si>
    <t xml:space="preserve">
</t>
  </si>
  <si>
    <t xml:space="preserve">ESERCIZIO DELL'ATTIVITA'
La sezione è da impostare esclusivamente se l'Ordine o l'Albo prevede iscrizione senza esercizio dell'attività.
In caso contrario tutta la sezione deve essere impostata a spazi. Sarà verificata la congruenza su tutti i record inseriti nella comunicazione.
</t>
  </si>
  <si>
    <t>SOSPENSIONI</t>
  </si>
  <si>
    <t xml:space="preserve">Può essere impostata esclusivamente se il "Flag esercizio dell'attività" è impostato a 2 e se il professionista ha interrotto l'attività nell'anno. 
Altrimenti impostare a spazio.
</t>
  </si>
  <si>
    <t>Può essere impostata esclusivamente se il "Flag esercizio dell'attività" è impostato a 2 e se il professionista ha ripreso l'esercizio dell'attività nell'anno. 
Altrimenti impostare a spazio.</t>
  </si>
  <si>
    <t xml:space="preserve">Da impostare nel formato GGMMAAAA.
Se il Flag esercizio dell'attività è impostato a 2, almeno una delle due date deve essere impostata </t>
  </si>
  <si>
    <t>Flag esercizio dell'attività</t>
  </si>
  <si>
    <t>0 = Il professionista non mai esercitato l'attività durante l'anno</t>
  </si>
  <si>
    <t>1 = Il professionista ha esercitato l'attività tutto l'anno</t>
  </si>
  <si>
    <t>2 = Il professionista ha interrotto o ripreso l'esercizio dell'attività durante l'anno</t>
  </si>
  <si>
    <t xml:space="preserve">
TABELLA PERIODI DI SOSPENSIONE
I campi 12 e 13 si ripetono per 5 volte, formando una tabella che occupa un totale di 80 caratteri, dalla posizione 63 alla posizione 142. 
La tabella deve essere compilata con le date di inizio e fine delle sospensioni solo se il flag "Presenza di sospensioni nell'anno" è impostato ad 1. In tal caso, i campi 10 e 11 possono essere valorizzati fino a 5 volte. Gli elementi non utilizzati devono essere impostati a spazio.
Gli elementi della tabella valorizzati devono essere contigui. Non è ammessa sovrapposizione dei periodi di sospensione.
In caso di assenza di periodi di sospensione, tutta la tabella deve essere impostata a spazio.
</t>
  </si>
  <si>
    <t>Codice Fiscale soggetto obbligato/Consiglio Nazionale</t>
  </si>
  <si>
    <t xml:space="preserve">DATI IDENTIFICATIVI DEL CONSIGLIO/COLLEGIO NAZIONALE O ALBO/ORDINE PROFESSIONALE TERRITORIALE
</t>
  </si>
  <si>
    <r>
      <t xml:space="preserve">Assume i valori:
</t>
    </r>
    <r>
      <rPr>
        <b/>
        <sz val="16"/>
        <rFont val="Courier New"/>
        <family val="3"/>
      </rPr>
      <t>01</t>
    </r>
    <r>
      <rPr>
        <sz val="16"/>
        <rFont val="Courier New"/>
        <family val="3"/>
      </rPr>
      <t xml:space="preserve"> - Soggetto che invia la comunicazione per proprio conto 
</t>
    </r>
    <r>
      <rPr>
        <b/>
        <sz val="16"/>
        <rFont val="Courier New"/>
        <family val="3"/>
      </rPr>
      <t>10</t>
    </r>
    <r>
      <rPr>
        <sz val="16"/>
        <rFont val="Courier New"/>
        <family val="3"/>
      </rPr>
      <t xml:space="preserve"> - Intermediario telematico</t>
    </r>
  </si>
  <si>
    <t>Codice fiscale del soggetto obbligato - Ordine Professionale od altro Ente Provinciale tenutario dell'Albo o Elenco</t>
  </si>
  <si>
    <t xml:space="preserve">Codice fiscale del soggetto obbligato/Consiglio Nazionale. Se numerico allineare a sinistra. Deve essere uguale al campo 5 se il campo 4 è uguale a 01.
</t>
  </si>
  <si>
    <t>Dato obbligatorio.
Deve essere impostato sempre a 01 nel caso in cui il soggetto obbligato invia per proprio conto o per il tramite del Consiglio Nazionale.</t>
  </si>
  <si>
    <t>DATI RISERVATI AL SOGGETTO CHE ASSUME L'IMPEGNO ALLA PRESENTAZIONE TELEMATICA. 
Questa sezione non deve essere compilata se la comunicazione è presentata dal Consiglio Nazionale</t>
  </si>
  <si>
    <t>Il file (fornitura) contiene la/le comunicazioni dei dati dei soggetti iscritti ad albi, registri e elenchi per l’esercizio di attività professionale e di lavoro autonomo nell'anno di riferimento della comunicazione.
I soggetti tenuti alla comunicazione sono tutti gli Ordini Professionali e altri uffici preposti alla tenuta di albi, registri ed elenchi istituiti per l'esercizio di attività professionali e di lavoro autonomo.
La fornitura può contenere più comunicazioni, ognuna riferita ad un ente territoriale differente, nel caso l'invio fosse a carico dei collegi nazionali. In questo caso, non può essere inviata da un intermediario telematico. Ogni comunicazione è composta da un record B (testa della comunicazione), da n record C, uno per ogni professionista iscritto all'albo cui si riferisce la comunicazione, da un record di coda della comunicazione Y. 
La fornitura deve iniziare con un record di testa A e deve finire con un record di coda Z.</t>
  </si>
  <si>
    <r>
      <t>Il record di testa della fornitura, record di tipo A, è lungo 1900 byte e contiene i dati del Collegio o Consiglio Nazionale, se questo si assume l'impegno di inviare le comunicazioni per gli Ordini Provinciali,  o dell'Albo o Ordine provinciale,</t>
    </r>
    <r>
      <rPr>
        <b/>
        <sz val="18"/>
        <rFont val="Courier New"/>
        <family val="3"/>
      </rPr>
      <t xml:space="preserve"> </t>
    </r>
    <r>
      <rPr>
        <sz val="18"/>
        <rFont val="Courier New"/>
        <family val="3"/>
      </rPr>
      <t xml:space="preserve">e i dati dell'eventuale intermediario che effettua l'invio telematico.
</t>
    </r>
  </si>
  <si>
    <t>E' il codice fiscale:
- dell'Ordine territoriale se invia per proprio conto;
- del Consiglio Nazionale;
- dell'Intermediario se l'Ordine territoriale si avvale di un intermediario per la trasmissione telematica. 
Se numerico, deve essere allineato a sinistra.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</si>
</sst>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-2]\ * #,##0.00_-;\-[$€-2]\ * #,##0.00_-;_-[$€-2]\ * &quot;-&quot;??_-"/>
  </numFmts>
  <fonts count="27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6"/>
      <name val="Courier New"/>
      <family val="3"/>
    </font>
    <font>
      <b/>
      <sz val="16"/>
      <name val="Courier New"/>
      <family val="3"/>
    </font>
    <font>
      <sz val="18"/>
      <name val="Courier New"/>
      <family val="3"/>
    </font>
    <font>
      <b/>
      <sz val="18"/>
      <name val="Courier New"/>
      <family val="3"/>
    </font>
    <font>
      <sz val="18"/>
      <name val="Times New Roman"/>
      <family val="1"/>
    </font>
    <font>
      <b/>
      <sz val="22"/>
      <name val="Courier New"/>
      <family val="3"/>
    </font>
    <font>
      <sz val="22"/>
      <name val="Courier New"/>
      <family val="3"/>
    </font>
    <font>
      <b/>
      <sz val="20"/>
      <name val="Courier New"/>
      <family val="3"/>
    </font>
    <font>
      <sz val="20"/>
      <name val="Courier New"/>
      <family val="3"/>
    </font>
    <font>
      <b/>
      <sz val="12"/>
      <name val="Courier New"/>
      <family val="3"/>
    </font>
    <font>
      <sz val="12"/>
      <name val="Courier New"/>
      <family val="3"/>
    </font>
    <font>
      <b/>
      <sz val="14"/>
      <name val="Courier New"/>
      <family val="3"/>
    </font>
    <font>
      <sz val="14"/>
      <name val="Courier New"/>
      <family val="3"/>
    </font>
    <font>
      <sz val="24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i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3" fillId="0" borderId="1">
      <alignment horizontal="left" vertical="center" wrapText="1"/>
    </xf>
    <xf numFmtId="0" fontId="2" fillId="0" borderId="0"/>
    <xf numFmtId="0" fontId="1" fillId="0" borderId="0"/>
  </cellStyleXfs>
  <cellXfs count="166">
    <xf numFmtId="0" fontId="0" fillId="0" borderId="0" xfId="0"/>
    <xf numFmtId="0" fontId="6" fillId="0" borderId="0" xfId="0" applyFont="1"/>
    <xf numFmtId="0" fontId="7" fillId="0" borderId="0" xfId="0" applyFont="1" applyAlignment="1">
      <alignment vertical="center"/>
    </xf>
    <xf numFmtId="49" fontId="6" fillId="0" borderId="0" xfId="0" applyNumberFormat="1" applyFont="1"/>
    <xf numFmtId="49" fontId="6" fillId="0" borderId="0" xfId="0" applyNumberFormat="1" applyFont="1" applyFill="1"/>
    <xf numFmtId="49" fontId="6" fillId="0" borderId="0" xfId="0" applyNumberFormat="1" applyFont="1" applyAlignment="1">
      <alignment horizontal="justify" vertical="top"/>
    </xf>
    <xf numFmtId="0" fontId="6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/>
    <xf numFmtId="1" fontId="5" fillId="0" borderId="0" xfId="0" applyNumberFormat="1" applyFont="1" applyAlignment="1">
      <alignment horizontal="centerContinuous" vertical="center"/>
    </xf>
    <xf numFmtId="49" fontId="5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centerContinuous" vertical="center"/>
    </xf>
    <xf numFmtId="49" fontId="5" fillId="0" borderId="0" xfId="0" applyNumberFormat="1" applyFont="1" applyAlignment="1">
      <alignment wrapText="1"/>
    </xf>
    <xf numFmtId="0" fontId="10" fillId="0" borderId="2" xfId="0" applyNumberFormat="1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Continuous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left" vertical="center" wrapText="1"/>
    </xf>
    <xf numFmtId="0" fontId="10" fillId="0" borderId="2" xfId="0" applyNumberFormat="1" applyFont="1" applyBorder="1" applyAlignment="1">
      <alignment horizontal="centerContinuous" vertical="center"/>
    </xf>
    <xf numFmtId="1" fontId="10" fillId="0" borderId="2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Continuous" vertical="center"/>
    </xf>
    <xf numFmtId="0" fontId="10" fillId="0" borderId="2" xfId="0" applyNumberFormat="1" applyFont="1" applyFill="1" applyBorder="1" applyAlignment="1">
      <alignment horizontal="centerContinuous" vertical="center"/>
    </xf>
    <xf numFmtId="49" fontId="10" fillId="0" borderId="2" xfId="0" applyNumberFormat="1" applyFont="1" applyBorder="1" applyAlignment="1">
      <alignment vertical="center" wrapText="1"/>
    </xf>
    <xf numFmtId="0" fontId="10" fillId="0" borderId="2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/>
    </xf>
    <xf numFmtId="1" fontId="10" fillId="0" borderId="2" xfId="2" applyNumberFormat="1" applyFont="1" applyFill="1" applyBorder="1" applyAlignment="1">
      <alignment horizontal="center" vertical="center"/>
    </xf>
    <xf numFmtId="1" fontId="10" fillId="0" borderId="2" xfId="2" applyNumberFormat="1" applyFont="1" applyFill="1" applyBorder="1" applyAlignment="1">
      <alignment horizontal="centerContinuous" vertical="center"/>
    </xf>
    <xf numFmtId="0" fontId="10" fillId="0" borderId="2" xfId="2" applyNumberFormat="1" applyFont="1" applyFill="1" applyBorder="1" applyAlignment="1">
      <alignment horizontal="centerContinuous" vertical="center"/>
    </xf>
    <xf numFmtId="49" fontId="10" fillId="0" borderId="2" xfId="2" applyNumberFormat="1" applyFont="1" applyFill="1" applyBorder="1" applyAlignment="1">
      <alignment horizontal="left" vertical="center" wrapText="1"/>
    </xf>
    <xf numFmtId="0" fontId="10" fillId="0" borderId="2" xfId="0" applyNumberFormat="1" applyFont="1" applyBorder="1" applyAlignment="1">
      <alignment vertical="center" wrapText="1"/>
    </xf>
    <xf numFmtId="0" fontId="10" fillId="0" borderId="2" xfId="0" applyFont="1" applyBorder="1"/>
    <xf numFmtId="1" fontId="21" fillId="0" borderId="2" xfId="0" applyNumberFormat="1" applyFont="1" applyBorder="1" applyAlignment="1">
      <alignment horizontal="centerContinuous" vertical="center" wrapText="1"/>
    </xf>
    <xf numFmtId="1" fontId="21" fillId="0" borderId="2" xfId="0" applyNumberFormat="1" applyFont="1" applyBorder="1" applyAlignment="1">
      <alignment horizontal="centerContinuous" vertical="center"/>
    </xf>
    <xf numFmtId="49" fontId="22" fillId="0" borderId="0" xfId="0" applyNumberFormat="1" applyFont="1" applyAlignment="1">
      <alignment horizontal="justify" vertical="top"/>
    </xf>
    <xf numFmtId="49" fontId="2" fillId="0" borderId="0" xfId="0" applyNumberFormat="1" applyFont="1"/>
    <xf numFmtId="1" fontId="10" fillId="2" borderId="2" xfId="0" applyNumberFormat="1" applyFont="1" applyFill="1" applyBorder="1" applyAlignment="1">
      <alignment horizontal="center" vertical="center"/>
    </xf>
    <xf numFmtId="1" fontId="10" fillId="2" borderId="2" xfId="0" applyNumberFormat="1" applyFont="1" applyFill="1" applyBorder="1" applyAlignment="1">
      <alignment horizontal="centerContinuous" vertical="center"/>
    </xf>
    <xf numFmtId="0" fontId="10" fillId="2" borderId="2" xfId="0" applyNumberFormat="1" applyFont="1" applyFill="1" applyBorder="1" applyAlignment="1">
      <alignment horizontal="centerContinuous" vertical="center"/>
    </xf>
    <xf numFmtId="49" fontId="10" fillId="2" borderId="2" xfId="0" applyNumberFormat="1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vertical="center" wrapText="1"/>
    </xf>
    <xf numFmtId="1" fontId="10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vertical="center" wrapText="1"/>
    </xf>
    <xf numFmtId="0" fontId="10" fillId="0" borderId="2" xfId="4" applyNumberFormat="1" applyFont="1" applyBorder="1" applyAlignment="1">
      <alignment horizontal="center" vertical="center"/>
    </xf>
    <xf numFmtId="1" fontId="10" fillId="0" borderId="2" xfId="4" applyNumberFormat="1" applyFont="1" applyBorder="1" applyAlignment="1">
      <alignment horizontal="centerContinuous" vertical="center"/>
    </xf>
    <xf numFmtId="49" fontId="10" fillId="0" borderId="2" xfId="4" applyNumberFormat="1" applyFont="1" applyFill="1" applyBorder="1" applyAlignment="1">
      <alignment vertical="center" wrapText="1"/>
    </xf>
    <xf numFmtId="49" fontId="10" fillId="0" borderId="2" xfId="4" applyNumberFormat="1" applyFont="1" applyFill="1" applyBorder="1" applyAlignment="1">
      <alignment horizontal="center" vertical="center" wrapText="1"/>
    </xf>
    <xf numFmtId="49" fontId="10" fillId="0" borderId="2" xfId="4" applyNumberFormat="1" applyFont="1" applyFill="1" applyBorder="1" applyAlignment="1">
      <alignment horizontal="center" vertical="center"/>
    </xf>
    <xf numFmtId="49" fontId="10" fillId="0" borderId="2" xfId="4" applyNumberFormat="1" applyFont="1" applyFill="1" applyBorder="1" applyAlignment="1">
      <alignment horizontal="left" vertical="center" wrapText="1"/>
    </xf>
    <xf numFmtId="49" fontId="10" fillId="0" borderId="2" xfId="4" applyNumberFormat="1" applyFont="1" applyBorder="1" applyAlignment="1">
      <alignment horizontal="left" vertical="center" wrapText="1"/>
    </xf>
    <xf numFmtId="1" fontId="10" fillId="0" borderId="2" xfId="4" applyNumberFormat="1" applyFont="1" applyBorder="1" applyAlignment="1">
      <alignment horizontal="center" vertical="center"/>
    </xf>
    <xf numFmtId="0" fontId="10" fillId="0" borderId="2" xfId="4" applyNumberFormat="1" applyFont="1" applyBorder="1" applyAlignment="1">
      <alignment horizontal="centerContinuous" vertical="center"/>
    </xf>
    <xf numFmtId="49" fontId="10" fillId="0" borderId="2" xfId="4" applyNumberFormat="1" applyFont="1" applyBorder="1" applyAlignment="1">
      <alignment horizontal="center" vertical="center"/>
    </xf>
    <xf numFmtId="1" fontId="11" fillId="0" borderId="2" xfId="4" applyNumberFormat="1" applyFont="1" applyBorder="1" applyAlignment="1">
      <alignment horizontal="centerContinuous" vertical="center" wrapText="1"/>
    </xf>
    <xf numFmtId="1" fontId="11" fillId="0" borderId="2" xfId="4" applyNumberFormat="1" applyFont="1" applyBorder="1" applyAlignment="1">
      <alignment horizontal="centerContinuous" vertical="center"/>
    </xf>
    <xf numFmtId="0" fontId="10" fillId="0" borderId="3" xfId="0" applyNumberFormat="1" applyFont="1" applyFill="1" applyBorder="1" applyAlignment="1">
      <alignment horizontal="left" vertical="center" wrapText="1"/>
    </xf>
    <xf numFmtId="0" fontId="0" fillId="0" borderId="0" xfId="0" applyAlignment="1"/>
    <xf numFmtId="0" fontId="2" fillId="0" borderId="2" xfId="0" applyFont="1" applyBorder="1"/>
    <xf numFmtId="0" fontId="2" fillId="0" borderId="2" xfId="0" quotePrefix="1" applyFont="1" applyBorder="1"/>
    <xf numFmtId="0" fontId="2" fillId="0" borderId="2" xfId="0" applyFont="1" applyFill="1" applyBorder="1"/>
    <xf numFmtId="0" fontId="24" fillId="0" borderId="2" xfId="0" applyFont="1" applyBorder="1"/>
    <xf numFmtId="0" fontId="24" fillId="0" borderId="2" xfId="0" applyFont="1" applyBorder="1" applyAlignment="1">
      <alignment horizontal="center"/>
    </xf>
    <xf numFmtId="1" fontId="10" fillId="0" borderId="2" xfId="0" applyNumberFormat="1" applyFont="1" applyFill="1" applyBorder="1" applyAlignment="1">
      <alignment horizontal="left" vertical="center" wrapText="1"/>
    </xf>
    <xf numFmtId="0" fontId="11" fillId="0" borderId="2" xfId="4" applyFont="1" applyBorder="1" applyAlignment="1">
      <alignment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left" vertical="center" wrapText="1"/>
    </xf>
    <xf numFmtId="49" fontId="10" fillId="0" borderId="2" xfId="2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left" vertical="center" wrapText="1"/>
    </xf>
    <xf numFmtId="49" fontId="10" fillId="0" borderId="7" xfId="0" applyNumberFormat="1" applyFont="1" applyFill="1" applyBorder="1" applyAlignment="1">
      <alignment horizontal="center" vertical="center"/>
    </xf>
    <xf numFmtId="0" fontId="25" fillId="0" borderId="0" xfId="5" applyFont="1"/>
    <xf numFmtId="49" fontId="2" fillId="0" borderId="2" xfId="0" applyNumberFormat="1" applyFont="1" applyBorder="1"/>
    <xf numFmtId="1" fontId="2" fillId="0" borderId="0" xfId="0" applyNumberFormat="1" applyFont="1" applyAlignment="1">
      <alignment horizontal="centerContinuous" vertical="center"/>
    </xf>
    <xf numFmtId="49" fontId="2" fillId="0" borderId="0" xfId="0" applyNumberFormat="1" applyFont="1" applyAlignment="1">
      <alignment horizontal="centerContinuous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Continuous" vertical="center"/>
    </xf>
    <xf numFmtId="49" fontId="2" fillId="0" borderId="0" xfId="0" applyNumberFormat="1" applyFont="1" applyAlignment="1">
      <alignment wrapText="1"/>
    </xf>
    <xf numFmtId="0" fontId="2" fillId="0" borderId="0" xfId="0" applyFont="1"/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wrapText="1"/>
    </xf>
    <xf numFmtId="0" fontId="26" fillId="0" borderId="0" xfId="0" applyFont="1"/>
    <xf numFmtId="1" fontId="17" fillId="3" borderId="2" xfId="0" applyNumberFormat="1" applyFont="1" applyFill="1" applyBorder="1" applyAlignment="1">
      <alignment horizontal="center" vertical="center" wrapText="1"/>
    </xf>
    <xf numFmtId="0" fontId="18" fillId="3" borderId="2" xfId="0" applyFont="1" applyFill="1" applyBorder="1" applyAlignment="1"/>
    <xf numFmtId="0" fontId="12" fillId="0" borderId="3" xfId="0" applyNumberFormat="1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1" fontId="15" fillId="3" borderId="2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vertical="center" wrapText="1"/>
    </xf>
    <xf numFmtId="0" fontId="16" fillId="3" borderId="2" xfId="0" applyFont="1" applyFill="1" applyBorder="1" applyAlignment="1"/>
    <xf numFmtId="0" fontId="13" fillId="0" borderId="3" xfId="0" applyNumberFormat="1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  <xf numFmtId="0" fontId="13" fillId="0" borderId="9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3" fillId="0" borderId="11" xfId="0" applyNumberFormat="1" applyFont="1" applyBorder="1" applyAlignment="1">
      <alignment horizontal="left" vertical="top" wrapText="1"/>
    </xf>
    <xf numFmtId="0" fontId="10" fillId="0" borderId="2" xfId="2" applyNumberFormat="1" applyFont="1" applyBorder="1" applyAlignment="1">
      <alignment horizontal="center" vertical="center"/>
    </xf>
    <xf numFmtId="49" fontId="10" fillId="0" borderId="2" xfId="2" applyNumberFormat="1" applyFont="1" applyBorder="1" applyAlignment="1">
      <alignment horizontal="left" vertical="center" wrapText="1"/>
    </xf>
    <xf numFmtId="49" fontId="10" fillId="0" borderId="2" xfId="2" applyNumberFormat="1" applyFont="1" applyFill="1" applyBorder="1" applyAlignment="1">
      <alignment horizontal="center" vertical="center"/>
    </xf>
    <xf numFmtId="1" fontId="11" fillId="3" borderId="2" xfId="0" applyNumberFormat="1" applyFont="1" applyFill="1" applyBorder="1" applyAlignment="1">
      <alignment horizontal="center" vertical="center" wrapText="1"/>
    </xf>
    <xf numFmtId="1" fontId="11" fillId="3" borderId="2" xfId="4" applyNumberFormat="1" applyFont="1" applyFill="1" applyBorder="1" applyAlignment="1">
      <alignment horizontal="center" vertical="center" wrapText="1"/>
    </xf>
    <xf numFmtId="0" fontId="11" fillId="3" borderId="2" xfId="4" applyFont="1" applyFill="1" applyBorder="1" applyAlignment="1">
      <alignment vertical="center" wrapText="1"/>
    </xf>
    <xf numFmtId="0" fontId="10" fillId="3" borderId="2" xfId="4" applyFont="1" applyFill="1" applyBorder="1" applyAlignment="1"/>
    <xf numFmtId="0" fontId="11" fillId="0" borderId="2" xfId="4" applyFont="1" applyBorder="1" applyAlignment="1">
      <alignment horizontal="center" vertical="center"/>
    </xf>
    <xf numFmtId="0" fontId="11" fillId="0" borderId="2" xfId="4" applyFont="1" applyFill="1" applyBorder="1" applyAlignment="1">
      <alignment horizontal="center" vertical="center" wrapText="1"/>
    </xf>
    <xf numFmtId="49" fontId="11" fillId="0" borderId="2" xfId="4" applyNumberFormat="1" applyFont="1" applyBorder="1" applyAlignment="1">
      <alignment horizontal="center" vertical="center"/>
    </xf>
    <xf numFmtId="0" fontId="11" fillId="0" borderId="2" xfId="4" applyFont="1" applyBorder="1" applyAlignment="1">
      <alignment vertical="center"/>
    </xf>
    <xf numFmtId="49" fontId="11" fillId="0" borderId="2" xfId="4" applyNumberFormat="1" applyFont="1" applyBorder="1" applyAlignment="1">
      <alignment horizontal="center" vertical="center" wrapText="1"/>
    </xf>
    <xf numFmtId="0" fontId="11" fillId="0" borderId="2" xfId="4" applyFont="1" applyBorder="1" applyAlignment="1">
      <alignment vertical="center" wrapText="1"/>
    </xf>
    <xf numFmtId="49" fontId="10" fillId="0" borderId="2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/>
    </xf>
    <xf numFmtId="1" fontId="11" fillId="3" borderId="2" xfId="2" applyNumberFormat="1" applyFont="1" applyFill="1" applyBorder="1" applyAlignment="1">
      <alignment horizontal="center" vertical="center" wrapText="1"/>
    </xf>
    <xf numFmtId="0" fontId="10" fillId="0" borderId="2" xfId="2" applyNumberFormat="1" applyFont="1" applyFill="1" applyBorder="1" applyAlignment="1">
      <alignment horizontal="left" vertical="center" wrapText="1"/>
    </xf>
    <xf numFmtId="1" fontId="10" fillId="0" borderId="6" xfId="2" applyNumberFormat="1" applyFont="1" applyFill="1" applyBorder="1" applyAlignment="1">
      <alignment horizontal="center" vertical="center"/>
    </xf>
    <xf numFmtId="1" fontId="10" fillId="0" borderId="8" xfId="2" applyNumberFormat="1" applyFont="1" applyFill="1" applyBorder="1" applyAlignment="1">
      <alignment horizontal="center" vertical="center"/>
    </xf>
    <xf numFmtId="1" fontId="10" fillId="0" borderId="2" xfId="2" applyNumberFormat="1" applyFont="1" applyBorder="1" applyAlignment="1">
      <alignment horizontal="center" vertical="center"/>
    </xf>
    <xf numFmtId="0" fontId="10" fillId="0" borderId="6" xfId="2" applyFont="1" applyFill="1" applyBorder="1" applyAlignment="1">
      <alignment horizontal="left" vertical="center" wrapText="1"/>
    </xf>
    <xf numFmtId="0" fontId="10" fillId="0" borderId="8" xfId="2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10" fillId="3" borderId="2" xfId="0" applyFont="1" applyFill="1" applyBorder="1" applyAlignment="1"/>
    <xf numFmtId="49" fontId="10" fillId="0" borderId="2" xfId="0" applyNumberFormat="1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vertical="center" wrapText="1"/>
    </xf>
    <xf numFmtId="0" fontId="20" fillId="3" borderId="2" xfId="0" applyFont="1" applyFill="1" applyBorder="1" applyAlignment="1"/>
    <xf numFmtId="49" fontId="21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1" fontId="10" fillId="0" borderId="6" xfId="0" applyNumberFormat="1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1" fontId="10" fillId="0" borderId="8" xfId="0" applyNumberFormat="1" applyFont="1" applyFill="1" applyBorder="1" applyAlignment="1">
      <alignment horizontal="center" vertical="center" wrapText="1"/>
    </xf>
    <xf numFmtId="1" fontId="10" fillId="0" borderId="6" xfId="0" applyNumberFormat="1" applyFont="1" applyBorder="1" applyAlignment="1">
      <alignment horizontal="center" vertical="center"/>
    </xf>
    <xf numFmtId="1" fontId="10" fillId="0" borderId="7" xfId="0" applyNumberFormat="1" applyFont="1" applyBorder="1" applyAlignment="1">
      <alignment horizontal="center" vertical="center"/>
    </xf>
    <xf numFmtId="1" fontId="10" fillId="0" borderId="8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left" vertical="center" wrapText="1"/>
    </xf>
    <xf numFmtId="0" fontId="10" fillId="0" borderId="7" xfId="0" applyNumberFormat="1" applyFont="1" applyBorder="1" applyAlignment="1">
      <alignment horizontal="left" vertical="center" wrapText="1"/>
    </xf>
    <xf numFmtId="0" fontId="10" fillId="0" borderId="8" xfId="0" applyNumberFormat="1" applyFont="1" applyBorder="1" applyAlignment="1">
      <alignment horizontal="left" vertical="center" wrapText="1"/>
    </xf>
    <xf numFmtId="1" fontId="10" fillId="0" borderId="6" xfId="0" applyNumberFormat="1" applyFont="1" applyFill="1" applyBorder="1" applyAlignment="1">
      <alignment horizontal="left" vertical="center" wrapText="1"/>
    </xf>
    <xf numFmtId="1" fontId="10" fillId="0" borderId="7" xfId="0" applyNumberFormat="1" applyFont="1" applyFill="1" applyBorder="1" applyAlignment="1">
      <alignment horizontal="left" vertical="center" wrapText="1"/>
    </xf>
    <xf numFmtId="1" fontId="11" fillId="3" borderId="3" xfId="0" applyNumberFormat="1" applyFont="1" applyFill="1" applyBorder="1" applyAlignment="1">
      <alignment horizontal="center" vertical="center" wrapText="1"/>
    </xf>
    <xf numFmtId="1" fontId="11" fillId="3" borderId="4" xfId="0" applyNumberFormat="1" applyFont="1" applyFill="1" applyBorder="1" applyAlignment="1">
      <alignment horizontal="center" vertical="center" wrapText="1"/>
    </xf>
    <xf numFmtId="1" fontId="11" fillId="3" borderId="5" xfId="0" applyNumberFormat="1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/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1" fontId="10" fillId="0" borderId="8" xfId="0" applyNumberFormat="1" applyFont="1" applyFill="1" applyBorder="1" applyAlignment="1">
      <alignment horizontal="left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</cellXfs>
  <cellStyles count="6">
    <cellStyle name="Euro" xfId="1"/>
    <cellStyle name="Normale" xfId="0" builtinId="0"/>
    <cellStyle name="Normale 2" xfId="5"/>
    <cellStyle name="Normale 3" xfId="4"/>
    <cellStyle name="Normale_Bozza Clienti e Fornitori (20070205)" xfId="2"/>
    <cellStyle name="T_fiancata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zoomScale="65" zoomScaleNormal="65" zoomScalePageLayoutView="65" workbookViewId="0">
      <selection sqref="A1:XFD1048576"/>
    </sheetView>
  </sheetViews>
  <sheetFormatPr defaultRowHeight="31.5" customHeight="1" x14ac:dyDescent="0.25"/>
  <cols>
    <col min="1" max="1" width="15.625" style="33" customWidth="1"/>
    <col min="2" max="3" width="7.625" style="76" customWidth="1"/>
    <col min="4" max="4" width="15.625" style="77" customWidth="1"/>
    <col min="5" max="5" width="50.625" style="78" customWidth="1"/>
    <col min="6" max="6" width="15.625" style="79" customWidth="1"/>
    <col min="7" max="8" width="50.625" style="80" customWidth="1"/>
    <col min="9" max="16384" width="9" style="33"/>
  </cols>
  <sheetData>
    <row r="1" spans="1:9" s="1" customFormat="1" ht="60" customHeight="1" x14ac:dyDescent="0.45">
      <c r="A1" s="90" t="s">
        <v>25</v>
      </c>
      <c r="B1" s="91"/>
      <c r="C1" s="91"/>
      <c r="D1" s="91"/>
      <c r="E1" s="91"/>
      <c r="F1" s="91"/>
      <c r="G1" s="91"/>
      <c r="H1" s="92"/>
    </row>
    <row r="2" spans="1:9" s="5" customFormat="1" ht="307.5" customHeight="1" x14ac:dyDescent="0.25">
      <c r="A2" s="93" t="s">
        <v>228</v>
      </c>
      <c r="B2" s="94"/>
      <c r="C2" s="94"/>
      <c r="D2" s="94"/>
      <c r="E2" s="94"/>
      <c r="F2" s="94"/>
      <c r="G2" s="94"/>
      <c r="H2" s="95"/>
    </row>
    <row r="3" spans="1:9" s="3" customFormat="1" ht="27.95" customHeight="1" x14ac:dyDescent="0.4">
      <c r="A3" s="85" t="s">
        <v>108</v>
      </c>
      <c r="B3" s="86"/>
      <c r="C3" s="86"/>
      <c r="D3" s="86"/>
      <c r="E3" s="86"/>
      <c r="F3" s="86"/>
      <c r="G3" s="86"/>
      <c r="H3" s="86"/>
      <c r="I3" s="6"/>
    </row>
    <row r="4" spans="1:9" s="32" customFormat="1" ht="96.75" customHeight="1" x14ac:dyDescent="0.25">
      <c r="A4" s="87" t="s">
        <v>229</v>
      </c>
      <c r="B4" s="88"/>
      <c r="C4" s="88"/>
      <c r="D4" s="88"/>
      <c r="E4" s="88"/>
      <c r="F4" s="88"/>
      <c r="G4" s="88"/>
      <c r="H4" s="89"/>
    </row>
    <row r="5" spans="1:9" s="3" customFormat="1" ht="27.95" customHeight="1" x14ac:dyDescent="0.4">
      <c r="A5" s="85" t="s">
        <v>109</v>
      </c>
      <c r="B5" s="86"/>
      <c r="C5" s="86"/>
      <c r="D5" s="86"/>
      <c r="E5" s="86"/>
      <c r="F5" s="86"/>
      <c r="G5" s="86"/>
      <c r="H5" s="86"/>
      <c r="I5" s="6"/>
    </row>
    <row r="6" spans="1:9" s="3" customFormat="1" ht="348.75" customHeight="1" x14ac:dyDescent="0.3">
      <c r="A6" s="87" t="s">
        <v>110</v>
      </c>
      <c r="B6" s="94"/>
      <c r="C6" s="94"/>
      <c r="D6" s="94"/>
      <c r="E6" s="94"/>
      <c r="F6" s="94"/>
      <c r="G6" s="94"/>
      <c r="H6" s="95"/>
      <c r="I6" s="6"/>
    </row>
    <row r="7" spans="1:9" s="5" customFormat="1" ht="321" customHeight="1" x14ac:dyDescent="0.4">
      <c r="A7" s="85" t="s">
        <v>26</v>
      </c>
      <c r="B7" s="86"/>
      <c r="C7" s="86"/>
      <c r="D7" s="86"/>
      <c r="E7" s="86"/>
      <c r="F7" s="86"/>
      <c r="G7" s="86"/>
      <c r="H7" s="86"/>
    </row>
    <row r="8" spans="1:9" s="3" customFormat="1" ht="51.75" customHeight="1" x14ac:dyDescent="0.3">
      <c r="A8" s="96" t="s">
        <v>41</v>
      </c>
      <c r="B8" s="97"/>
      <c r="C8" s="97"/>
      <c r="D8" s="97"/>
      <c r="E8" s="97"/>
      <c r="F8" s="97"/>
      <c r="G8" s="97"/>
      <c r="H8" s="98"/>
      <c r="I8" s="6"/>
    </row>
    <row r="9" spans="1:9" s="5" customFormat="1" ht="80.099999999999994" customHeight="1" x14ac:dyDescent="0.4">
      <c r="A9" s="85" t="s">
        <v>111</v>
      </c>
      <c r="B9" s="86"/>
      <c r="C9" s="86"/>
      <c r="D9" s="86"/>
      <c r="E9" s="86"/>
      <c r="F9" s="86"/>
      <c r="G9" s="86"/>
      <c r="H9" s="86"/>
    </row>
    <row r="10" spans="1:9" ht="31.5" customHeight="1" x14ac:dyDescent="0.25">
      <c r="A10" s="87" t="s">
        <v>113</v>
      </c>
      <c r="B10" s="88"/>
      <c r="C10" s="88"/>
      <c r="D10" s="88"/>
      <c r="E10" s="88"/>
      <c r="F10" s="88"/>
      <c r="G10" s="88"/>
      <c r="H10" s="89"/>
    </row>
    <row r="11" spans="1:9" ht="31.5" customHeight="1" x14ac:dyDescent="0.4">
      <c r="A11" s="85" t="s">
        <v>112</v>
      </c>
      <c r="B11" s="86"/>
      <c r="C11" s="86"/>
      <c r="D11" s="86"/>
      <c r="E11" s="86"/>
      <c r="F11" s="86"/>
      <c r="G11" s="86"/>
      <c r="H11" s="86"/>
    </row>
    <row r="12" spans="1:9" ht="51" customHeight="1" x14ac:dyDescent="0.25">
      <c r="A12" s="87" t="s">
        <v>114</v>
      </c>
      <c r="B12" s="88"/>
      <c r="C12" s="88"/>
      <c r="D12" s="88"/>
      <c r="E12" s="88"/>
      <c r="F12" s="88"/>
      <c r="G12" s="88"/>
      <c r="H12" s="89"/>
    </row>
  </sheetData>
  <mergeCells count="12">
    <mergeCell ref="A11:H11"/>
    <mergeCell ref="A12:H12"/>
    <mergeCell ref="A1:H1"/>
    <mergeCell ref="A9:H9"/>
    <mergeCell ref="A10:H10"/>
    <mergeCell ref="A3:H3"/>
    <mergeCell ref="A4:H4"/>
    <mergeCell ref="A7:H7"/>
    <mergeCell ref="A2:H2"/>
    <mergeCell ref="A8:H8"/>
    <mergeCell ref="A5:H5"/>
    <mergeCell ref="A6:H6"/>
  </mergeCells>
  <phoneticPr fontId="0" type="noConversion"/>
  <printOptions horizontalCentered="1" gridLines="1" gridLinesSet="0"/>
  <pageMargins left="0.23622047244094491" right="0.23622047244094491" top="0.62992125984251968" bottom="0.82677165354330717" header="0.23622047244094491" footer="0.31496062992125984"/>
  <pageSetup paperSize="9" scale="43" orientation="portrait" cellComments="asDisplayed" r:id="rId1"/>
  <headerFooter alignWithMargins="0">
    <oddHeader>&amp;C&amp;18ALLEGATO 1</oddHeader>
    <oddFooter xml:space="preserve"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="70" zoomScaleNormal="70" workbookViewId="0">
      <selection activeCell="G8" sqref="G8"/>
    </sheetView>
  </sheetViews>
  <sheetFormatPr defaultRowHeight="15" x14ac:dyDescent="0.25"/>
  <cols>
    <col min="1" max="1" width="8" style="74" bestFit="1" customWidth="1"/>
    <col min="2" max="3" width="9" style="74"/>
    <col min="4" max="4" width="16.125" style="74" bestFit="1" customWidth="1"/>
    <col min="5" max="5" width="46.25" style="74" bestFit="1" customWidth="1"/>
    <col min="6" max="6" width="9.625" style="74" customWidth="1"/>
    <col min="7" max="7" width="68.75" style="74" customWidth="1"/>
    <col min="8" max="8" width="69.5" style="74" bestFit="1" customWidth="1"/>
    <col min="9" max="16384" width="9" style="74"/>
  </cols>
  <sheetData>
    <row r="1" spans="1:8" ht="69" customHeight="1" x14ac:dyDescent="0.35">
      <c r="A1" s="103" t="s">
        <v>80</v>
      </c>
      <c r="B1" s="104"/>
      <c r="C1" s="104"/>
      <c r="D1" s="104"/>
      <c r="E1" s="104"/>
      <c r="F1" s="104"/>
      <c r="G1" s="104"/>
      <c r="H1" s="105"/>
    </row>
    <row r="2" spans="1:8" ht="21" x14ac:dyDescent="0.25">
      <c r="A2" s="106" t="s">
        <v>27</v>
      </c>
      <c r="B2" s="107" t="s">
        <v>0</v>
      </c>
      <c r="C2" s="107"/>
      <c r="D2" s="108" t="s">
        <v>1</v>
      </c>
      <c r="E2" s="108" t="s">
        <v>2</v>
      </c>
      <c r="F2" s="110" t="s">
        <v>3</v>
      </c>
      <c r="G2" s="110" t="s">
        <v>36</v>
      </c>
      <c r="H2" s="110" t="s">
        <v>4</v>
      </c>
    </row>
    <row r="3" spans="1:8" ht="40.5" customHeight="1" x14ac:dyDescent="0.25">
      <c r="A3" s="106"/>
      <c r="B3" s="56" t="s">
        <v>5</v>
      </c>
      <c r="C3" s="57" t="s">
        <v>6</v>
      </c>
      <c r="D3" s="109"/>
      <c r="E3" s="109"/>
      <c r="F3" s="111"/>
      <c r="G3" s="111"/>
      <c r="H3" s="111"/>
    </row>
    <row r="4" spans="1:8" ht="21" x14ac:dyDescent="0.25">
      <c r="A4" s="46">
        <v>1</v>
      </c>
      <c r="B4" s="47">
        <v>1</v>
      </c>
      <c r="C4" s="47">
        <v>1</v>
      </c>
      <c r="D4" s="46">
        <v>1</v>
      </c>
      <c r="E4" s="70" t="s">
        <v>7</v>
      </c>
      <c r="F4" s="49" t="s">
        <v>10</v>
      </c>
      <c r="G4" s="48" t="s">
        <v>75</v>
      </c>
      <c r="H4" s="66"/>
    </row>
    <row r="5" spans="1:8" ht="21" x14ac:dyDescent="0.25">
      <c r="A5" s="46">
        <f>A4+1</f>
        <v>2</v>
      </c>
      <c r="B5" s="47">
        <f>C4+1</f>
        <v>2</v>
      </c>
      <c r="C5" s="47">
        <f>C4+D5</f>
        <v>15</v>
      </c>
      <c r="D5" s="46">
        <v>14</v>
      </c>
      <c r="E5" s="48" t="s">
        <v>16</v>
      </c>
      <c r="F5" s="50" t="s">
        <v>10</v>
      </c>
      <c r="G5" s="51" t="s">
        <v>20</v>
      </c>
      <c r="H5" s="52"/>
    </row>
    <row r="6" spans="1:8" ht="42" x14ac:dyDescent="0.25">
      <c r="A6" s="53">
        <f>A5+1</f>
        <v>3</v>
      </c>
      <c r="B6" s="47">
        <f>C5+1</f>
        <v>16</v>
      </c>
      <c r="C6" s="47">
        <f>C5+D6</f>
        <v>20</v>
      </c>
      <c r="D6" s="54">
        <v>5</v>
      </c>
      <c r="E6" s="48" t="s">
        <v>9</v>
      </c>
      <c r="F6" s="50" t="s">
        <v>10</v>
      </c>
      <c r="G6" s="51" t="s">
        <v>119</v>
      </c>
      <c r="H6" s="52" t="s">
        <v>28</v>
      </c>
    </row>
    <row r="7" spans="1:8" ht="105" x14ac:dyDescent="0.25">
      <c r="A7" s="53">
        <f>A6+1</f>
        <v>4</v>
      </c>
      <c r="B7" s="47">
        <f>C6+1</f>
        <v>21</v>
      </c>
      <c r="C7" s="47">
        <f>C6+D7</f>
        <v>22</v>
      </c>
      <c r="D7" s="54">
        <v>2</v>
      </c>
      <c r="E7" s="48" t="s">
        <v>76</v>
      </c>
      <c r="F7" s="50" t="s">
        <v>10</v>
      </c>
      <c r="G7" s="52" t="s">
        <v>223</v>
      </c>
      <c r="H7" s="52" t="s">
        <v>226</v>
      </c>
    </row>
    <row r="8" spans="1:8" ht="210" x14ac:dyDescent="0.25">
      <c r="A8" s="53">
        <f>A7+1</f>
        <v>5</v>
      </c>
      <c r="B8" s="47">
        <f>C7+1</f>
        <v>23</v>
      </c>
      <c r="C8" s="47">
        <f>C7+D8</f>
        <v>38</v>
      </c>
      <c r="D8" s="54">
        <v>16</v>
      </c>
      <c r="E8" s="48" t="s">
        <v>77</v>
      </c>
      <c r="F8" s="50" t="s">
        <v>23</v>
      </c>
      <c r="G8" s="51" t="s">
        <v>230</v>
      </c>
      <c r="H8" s="52" t="s">
        <v>88</v>
      </c>
    </row>
    <row r="9" spans="1:8" ht="60.75" customHeight="1" x14ac:dyDescent="0.25">
      <c r="A9" s="102" t="s">
        <v>222</v>
      </c>
      <c r="B9" s="102"/>
      <c r="C9" s="102"/>
      <c r="D9" s="102"/>
      <c r="E9" s="102"/>
      <c r="F9" s="102"/>
      <c r="G9" s="102"/>
      <c r="H9" s="102"/>
    </row>
    <row r="10" spans="1:8" ht="126" x14ac:dyDescent="0.25">
      <c r="A10" s="41">
        <f>A8+1</f>
        <v>6</v>
      </c>
      <c r="B10" s="14">
        <f>C8+1</f>
        <v>39</v>
      </c>
      <c r="C10" s="14">
        <f>B10 + D10-1</f>
        <v>49</v>
      </c>
      <c r="D10" s="17">
        <v>11</v>
      </c>
      <c r="E10" s="21" t="s">
        <v>221</v>
      </c>
      <c r="F10" s="15" t="s">
        <v>23</v>
      </c>
      <c r="G10" s="22" t="s">
        <v>225</v>
      </c>
      <c r="H10" s="67" t="s">
        <v>28</v>
      </c>
    </row>
    <row r="11" spans="1:8" ht="30" customHeight="1" x14ac:dyDescent="0.25">
      <c r="A11" s="41">
        <f>A10+1</f>
        <v>7</v>
      </c>
      <c r="B11" s="14">
        <f>C10+1</f>
        <v>50</v>
      </c>
      <c r="C11" s="14">
        <f>B11 + D11-1</f>
        <v>109</v>
      </c>
      <c r="D11" s="17">
        <v>60</v>
      </c>
      <c r="E11" s="67" t="s">
        <v>32</v>
      </c>
      <c r="F11" s="23" t="s">
        <v>10</v>
      </c>
      <c r="G11" s="67" t="s">
        <v>78</v>
      </c>
      <c r="H11" s="112" t="s">
        <v>118</v>
      </c>
    </row>
    <row r="12" spans="1:8" ht="42" x14ac:dyDescent="0.25">
      <c r="A12" s="41">
        <f>A11+1</f>
        <v>8</v>
      </c>
      <c r="B12" s="14">
        <f>C11+1</f>
        <v>110</v>
      </c>
      <c r="C12" s="14">
        <f>B12 + D12-1</f>
        <v>149</v>
      </c>
      <c r="D12" s="13">
        <v>40</v>
      </c>
      <c r="E12" s="43" t="s">
        <v>40</v>
      </c>
      <c r="F12" s="15" t="s">
        <v>10</v>
      </c>
      <c r="G12" s="43"/>
      <c r="H12" s="113"/>
    </row>
    <row r="13" spans="1:8" ht="42" x14ac:dyDescent="0.25">
      <c r="A13" s="41">
        <f>A12+1</f>
        <v>9</v>
      </c>
      <c r="B13" s="14">
        <f>C12+1</f>
        <v>150</v>
      </c>
      <c r="C13" s="14">
        <f>B13 + D13-1</f>
        <v>151</v>
      </c>
      <c r="D13" s="13">
        <v>2</v>
      </c>
      <c r="E13" s="43" t="s">
        <v>33</v>
      </c>
      <c r="F13" s="15" t="s">
        <v>24</v>
      </c>
      <c r="G13" s="22"/>
      <c r="H13" s="113"/>
    </row>
    <row r="14" spans="1:8" ht="52.5" customHeight="1" x14ac:dyDescent="0.25">
      <c r="A14" s="114" t="s">
        <v>227</v>
      </c>
      <c r="B14" s="114"/>
      <c r="C14" s="114"/>
      <c r="D14" s="114"/>
      <c r="E14" s="114"/>
      <c r="F14" s="114"/>
      <c r="G14" s="114"/>
      <c r="H14" s="114"/>
    </row>
    <row r="15" spans="1:8" ht="105" x14ac:dyDescent="0.25">
      <c r="A15" s="24">
        <f>A13+1</f>
        <v>10</v>
      </c>
      <c r="B15" s="25">
        <f>C13+1</f>
        <v>152</v>
      </c>
      <c r="C15" s="25">
        <f>B15 + D15-1</f>
        <v>167</v>
      </c>
      <c r="D15" s="26">
        <v>16</v>
      </c>
      <c r="E15" s="27" t="s">
        <v>62</v>
      </c>
      <c r="F15" s="69" t="s">
        <v>23</v>
      </c>
      <c r="G15" s="27" t="s">
        <v>87</v>
      </c>
      <c r="H15" s="115" t="s">
        <v>86</v>
      </c>
    </row>
    <row r="16" spans="1:8" ht="42" x14ac:dyDescent="0.25">
      <c r="A16" s="116">
        <f>A15+1</f>
        <v>11</v>
      </c>
      <c r="B16" s="118">
        <f>C15+1</f>
        <v>168</v>
      </c>
      <c r="C16" s="118">
        <f>B16+D16-1</f>
        <v>168</v>
      </c>
      <c r="D16" s="99">
        <v>1</v>
      </c>
      <c r="E16" s="100" t="s">
        <v>85</v>
      </c>
      <c r="F16" s="101" t="s">
        <v>8</v>
      </c>
      <c r="G16" s="68" t="s">
        <v>83</v>
      </c>
      <c r="H16" s="115"/>
    </row>
    <row r="17" spans="1:8" ht="45" customHeight="1" x14ac:dyDescent="0.25">
      <c r="A17" s="117"/>
      <c r="B17" s="118"/>
      <c r="C17" s="118"/>
      <c r="D17" s="99"/>
      <c r="E17" s="100"/>
      <c r="F17" s="101"/>
      <c r="G17" s="68" t="s">
        <v>84</v>
      </c>
      <c r="H17" s="115"/>
    </row>
    <row r="18" spans="1:8" ht="21" customHeight="1" x14ac:dyDescent="0.25">
      <c r="A18" s="102" t="s">
        <v>37</v>
      </c>
      <c r="B18" s="102"/>
      <c r="C18" s="102"/>
      <c r="D18" s="102"/>
      <c r="E18" s="102"/>
      <c r="F18" s="102"/>
      <c r="G18" s="102"/>
      <c r="H18" s="102"/>
    </row>
    <row r="19" spans="1:8" ht="42" x14ac:dyDescent="0.25">
      <c r="A19" s="34">
        <f>A16+1</f>
        <v>12</v>
      </c>
      <c r="B19" s="35">
        <f>C16+1</f>
        <v>169</v>
      </c>
      <c r="C19" s="35">
        <f>B19 + D19-1</f>
        <v>268</v>
      </c>
      <c r="D19" s="36">
        <v>100</v>
      </c>
      <c r="E19" s="37" t="s">
        <v>38</v>
      </c>
      <c r="F19" s="38" t="s">
        <v>10</v>
      </c>
      <c r="G19" s="39" t="s">
        <v>39</v>
      </c>
      <c r="H19" s="37" t="s">
        <v>28</v>
      </c>
    </row>
    <row r="20" spans="1:8" ht="21" x14ac:dyDescent="0.25">
      <c r="A20" s="102" t="s">
        <v>89</v>
      </c>
      <c r="B20" s="102"/>
      <c r="C20" s="102"/>
      <c r="D20" s="102"/>
      <c r="E20" s="102"/>
      <c r="F20" s="102"/>
      <c r="G20" s="102"/>
      <c r="H20" s="102"/>
    </row>
    <row r="21" spans="1:8" ht="21" x14ac:dyDescent="0.25">
      <c r="A21" s="53">
        <f>A19+1</f>
        <v>13</v>
      </c>
      <c r="B21" s="47">
        <f>C19+1</f>
        <v>269</v>
      </c>
      <c r="C21" s="47">
        <f>1697</f>
        <v>1697</v>
      </c>
      <c r="D21" s="47">
        <f>C21-B21+1</f>
        <v>1429</v>
      </c>
      <c r="E21" s="48" t="s">
        <v>16</v>
      </c>
      <c r="F21" s="50" t="s">
        <v>10</v>
      </c>
      <c r="G21" s="51" t="s">
        <v>20</v>
      </c>
      <c r="H21" s="52" t="s">
        <v>78</v>
      </c>
    </row>
    <row r="22" spans="1:8" ht="42" x14ac:dyDescent="0.25">
      <c r="A22" s="53">
        <f>A21+1</f>
        <v>14</v>
      </c>
      <c r="B22" s="47">
        <v>1698</v>
      </c>
      <c r="C22" s="47">
        <f>C21+D22</f>
        <v>1897</v>
      </c>
      <c r="D22" s="54">
        <v>200</v>
      </c>
      <c r="E22" s="48" t="s">
        <v>79</v>
      </c>
      <c r="F22" s="50" t="s">
        <v>10</v>
      </c>
      <c r="G22" s="51"/>
      <c r="H22" s="52"/>
    </row>
    <row r="23" spans="1:8" ht="21" x14ac:dyDescent="0.25">
      <c r="A23" s="103" t="s">
        <v>15</v>
      </c>
      <c r="B23" s="103"/>
      <c r="C23" s="103"/>
      <c r="D23" s="103"/>
      <c r="E23" s="103"/>
      <c r="F23" s="103"/>
      <c r="G23" s="103"/>
      <c r="H23" s="103"/>
    </row>
    <row r="24" spans="1:8" ht="21" x14ac:dyDescent="0.25">
      <c r="A24" s="53">
        <f>A22+1</f>
        <v>15</v>
      </c>
      <c r="B24" s="47">
        <f>C22+1</f>
        <v>1898</v>
      </c>
      <c r="C24" s="47">
        <f>C22+D24</f>
        <v>1898</v>
      </c>
      <c r="D24" s="54">
        <v>1</v>
      </c>
      <c r="E24" s="52" t="s">
        <v>18</v>
      </c>
      <c r="F24" s="55" t="s">
        <v>10</v>
      </c>
      <c r="G24" s="52" t="s">
        <v>29</v>
      </c>
      <c r="H24" s="52" t="s">
        <v>28</v>
      </c>
    </row>
    <row r="25" spans="1:8" ht="42" x14ac:dyDescent="0.25">
      <c r="A25" s="53">
        <f>A24+1</f>
        <v>16</v>
      </c>
      <c r="B25" s="47">
        <f>C24+1</f>
        <v>1899</v>
      </c>
      <c r="C25" s="47">
        <f>C24+D25</f>
        <v>1900</v>
      </c>
      <c r="D25" s="54">
        <v>2</v>
      </c>
      <c r="E25" s="52" t="s">
        <v>19</v>
      </c>
      <c r="F25" s="55" t="s">
        <v>10</v>
      </c>
      <c r="G25" s="52" t="s">
        <v>35</v>
      </c>
      <c r="H25" s="51" t="s">
        <v>28</v>
      </c>
    </row>
    <row r="26" spans="1:8" ht="21" customHeight="1" x14ac:dyDescent="0.25"/>
    <row r="27" spans="1:8" ht="42" customHeight="1" x14ac:dyDescent="0.25"/>
    <row r="30" spans="1:8" ht="21" customHeight="1" x14ac:dyDescent="0.25"/>
    <row r="32" spans="1:8" ht="21" customHeight="1" x14ac:dyDescent="0.25"/>
    <row r="33" ht="84" customHeight="1" x14ac:dyDescent="0.25"/>
    <row r="34" ht="63" customHeight="1" x14ac:dyDescent="0.25"/>
  </sheetData>
  <mergeCells count="21">
    <mergeCell ref="A23:H23"/>
    <mergeCell ref="A1:H1"/>
    <mergeCell ref="A2:A3"/>
    <mergeCell ref="B2:C2"/>
    <mergeCell ref="D2:D3"/>
    <mergeCell ref="E2:E3"/>
    <mergeCell ref="F2:F3"/>
    <mergeCell ref="G2:G3"/>
    <mergeCell ref="H2:H3"/>
    <mergeCell ref="A9:H9"/>
    <mergeCell ref="H11:H13"/>
    <mergeCell ref="A14:H14"/>
    <mergeCell ref="H15:H17"/>
    <mergeCell ref="A16:A17"/>
    <mergeCell ref="B16:B17"/>
    <mergeCell ref="C16:C17"/>
    <mergeCell ref="D16:D17"/>
    <mergeCell ref="E16:E17"/>
    <mergeCell ref="F16:F17"/>
    <mergeCell ref="A18:H18"/>
    <mergeCell ref="A20:H20"/>
  </mergeCells>
  <pageMargins left="0.7" right="0.7" top="0.75" bottom="0.75" header="0.3" footer="0.3"/>
  <pageSetup paperSize="9" scale="3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zoomScale="75" zoomScaleNormal="75" workbookViewId="0">
      <selection activeCell="E17" sqref="E17"/>
    </sheetView>
  </sheetViews>
  <sheetFormatPr defaultRowHeight="31.5" customHeight="1" x14ac:dyDescent="0.25"/>
  <cols>
    <col min="1" max="1" width="15.625" style="33" customWidth="1"/>
    <col min="2" max="3" width="8.125" style="76" bestFit="1" customWidth="1"/>
    <col min="4" max="4" width="15.625" style="77" customWidth="1"/>
    <col min="5" max="5" width="50.625" style="78" customWidth="1"/>
    <col min="6" max="6" width="15.625" style="79" customWidth="1"/>
    <col min="7" max="8" width="50.625" style="80" customWidth="1"/>
    <col min="9" max="16384" width="9" style="33"/>
  </cols>
  <sheetData>
    <row r="1" spans="1:8" s="1" customFormat="1" ht="60" customHeight="1" x14ac:dyDescent="0.3">
      <c r="A1" s="102" t="s">
        <v>82</v>
      </c>
      <c r="B1" s="129"/>
      <c r="C1" s="129"/>
      <c r="D1" s="129"/>
      <c r="E1" s="129"/>
      <c r="F1" s="129"/>
      <c r="G1" s="129"/>
      <c r="H1" s="130"/>
    </row>
    <row r="2" spans="1:8" s="1" customFormat="1" ht="20.100000000000001" customHeight="1" x14ac:dyDescent="0.3">
      <c r="A2" s="133" t="s">
        <v>27</v>
      </c>
      <c r="B2" s="121" t="s">
        <v>0</v>
      </c>
      <c r="C2" s="121"/>
      <c r="D2" s="131" t="s">
        <v>1</v>
      </c>
      <c r="E2" s="131" t="s">
        <v>2</v>
      </c>
      <c r="F2" s="122" t="s">
        <v>3</v>
      </c>
      <c r="G2" s="122" t="s">
        <v>36</v>
      </c>
      <c r="H2" s="122" t="s">
        <v>4</v>
      </c>
    </row>
    <row r="3" spans="1:8" s="2" customFormat="1" ht="20.100000000000001" customHeight="1" x14ac:dyDescent="0.25">
      <c r="A3" s="133"/>
      <c r="B3" s="30" t="s">
        <v>5</v>
      </c>
      <c r="C3" s="31" t="s">
        <v>6</v>
      </c>
      <c r="D3" s="132"/>
      <c r="E3" s="132"/>
      <c r="F3" s="123"/>
      <c r="G3" s="123"/>
      <c r="H3" s="123"/>
    </row>
    <row r="4" spans="1:8" s="5" customFormat="1" ht="60" customHeight="1" x14ac:dyDescent="0.25">
      <c r="A4" s="13">
        <v>1</v>
      </c>
      <c r="B4" s="14">
        <v>1</v>
      </c>
      <c r="C4" s="14">
        <f>D4</f>
        <v>1</v>
      </c>
      <c r="D4" s="13">
        <v>1</v>
      </c>
      <c r="E4" s="70" t="s">
        <v>7</v>
      </c>
      <c r="F4" s="15" t="s">
        <v>10</v>
      </c>
      <c r="G4" s="16" t="s">
        <v>81</v>
      </c>
      <c r="H4" s="67" t="s">
        <v>28</v>
      </c>
    </row>
    <row r="5" spans="1:8" ht="31.5" customHeight="1" x14ac:dyDescent="0.35">
      <c r="A5" s="102" t="s">
        <v>95</v>
      </c>
      <c r="B5" s="124"/>
      <c r="C5" s="124"/>
      <c r="D5" s="124"/>
      <c r="E5" s="124"/>
      <c r="F5" s="124"/>
      <c r="G5" s="124"/>
      <c r="H5" s="124"/>
    </row>
    <row r="6" spans="1:8" ht="31.5" customHeight="1" x14ac:dyDescent="0.25">
      <c r="A6" s="127">
        <f>A4+1</f>
        <v>2</v>
      </c>
      <c r="B6" s="127">
        <f>C4+1</f>
        <v>2</v>
      </c>
      <c r="C6" s="127">
        <f>B6 + D6-1</f>
        <v>2</v>
      </c>
      <c r="D6" s="128">
        <v>1</v>
      </c>
      <c r="E6" s="125" t="s">
        <v>96</v>
      </c>
      <c r="F6" s="126" t="s">
        <v>8</v>
      </c>
      <c r="G6" s="16" t="s">
        <v>12</v>
      </c>
      <c r="H6" s="125" t="s">
        <v>28</v>
      </c>
    </row>
    <row r="7" spans="1:8" ht="31.5" customHeight="1" x14ac:dyDescent="0.25">
      <c r="A7" s="127"/>
      <c r="B7" s="127"/>
      <c r="C7" s="127"/>
      <c r="D7" s="128"/>
      <c r="E7" s="125"/>
      <c r="F7" s="126"/>
      <c r="G7" s="16" t="s">
        <v>97</v>
      </c>
      <c r="H7" s="125"/>
    </row>
    <row r="8" spans="1:8" ht="31.5" customHeight="1" x14ac:dyDescent="0.25">
      <c r="A8" s="127"/>
      <c r="B8" s="127"/>
      <c r="C8" s="127"/>
      <c r="D8" s="128"/>
      <c r="E8" s="125"/>
      <c r="F8" s="126"/>
      <c r="G8" s="16" t="s">
        <v>98</v>
      </c>
      <c r="H8" s="125"/>
    </row>
    <row r="9" spans="1:8" ht="31.5" customHeight="1" x14ac:dyDescent="0.25">
      <c r="A9" s="127"/>
      <c r="B9" s="127"/>
      <c r="C9" s="127"/>
      <c r="D9" s="128"/>
      <c r="E9" s="125"/>
      <c r="F9" s="126"/>
      <c r="G9" s="16" t="s">
        <v>31</v>
      </c>
      <c r="H9" s="125"/>
    </row>
    <row r="10" spans="1:8" ht="135" customHeight="1" x14ac:dyDescent="0.25">
      <c r="A10" s="18">
        <f>A6+1</f>
        <v>3</v>
      </c>
      <c r="B10" s="19">
        <f>C6+1</f>
        <v>3</v>
      </c>
      <c r="C10" s="19">
        <f>B10 + D10-1</f>
        <v>19</v>
      </c>
      <c r="D10" s="20">
        <v>17</v>
      </c>
      <c r="E10" s="70" t="s">
        <v>90</v>
      </c>
      <c r="F10" s="15" t="s">
        <v>8</v>
      </c>
      <c r="G10" s="16" t="s">
        <v>93</v>
      </c>
      <c r="H10" s="119" t="s">
        <v>92</v>
      </c>
    </row>
    <row r="11" spans="1:8" ht="96" customHeight="1" x14ac:dyDescent="0.25">
      <c r="A11" s="18">
        <f>A10+1</f>
        <v>4</v>
      </c>
      <c r="B11" s="19">
        <f>C10+1</f>
        <v>20</v>
      </c>
      <c r="C11" s="19">
        <f>B11 + D11-1</f>
        <v>25</v>
      </c>
      <c r="D11" s="20">
        <v>6</v>
      </c>
      <c r="E11" s="70" t="s">
        <v>91</v>
      </c>
      <c r="F11" s="15" t="s">
        <v>8</v>
      </c>
      <c r="G11" s="16" t="s">
        <v>94</v>
      </c>
      <c r="H11" s="120"/>
    </row>
    <row r="12" spans="1:8" ht="136.5" customHeight="1" x14ac:dyDescent="0.25">
      <c r="A12" s="102" t="s">
        <v>99</v>
      </c>
      <c r="B12" s="102"/>
      <c r="C12" s="102"/>
      <c r="D12" s="102"/>
      <c r="E12" s="102"/>
      <c r="F12" s="102"/>
      <c r="G12" s="102"/>
      <c r="H12" s="102"/>
    </row>
    <row r="13" spans="1:8" ht="60" customHeight="1" x14ac:dyDescent="0.25">
      <c r="A13" s="34">
        <f>A11+1</f>
        <v>5</v>
      </c>
      <c r="B13" s="35">
        <f>C11+1</f>
        <v>26</v>
      </c>
      <c r="C13" s="35">
        <f>B13 + D13-1</f>
        <v>29</v>
      </c>
      <c r="D13" s="36">
        <v>4</v>
      </c>
      <c r="E13" s="37" t="s">
        <v>13</v>
      </c>
      <c r="F13" s="38" t="s">
        <v>8</v>
      </c>
      <c r="G13" s="39" t="s">
        <v>14</v>
      </c>
      <c r="H13" s="37" t="s">
        <v>120</v>
      </c>
    </row>
    <row r="14" spans="1:8" ht="60" customHeight="1" x14ac:dyDescent="0.25">
      <c r="A14" s="34">
        <f>A13+1</f>
        <v>6</v>
      </c>
      <c r="B14" s="35">
        <f>C13+1</f>
        <v>30</v>
      </c>
      <c r="C14" s="35">
        <f>B14 + D14-1</f>
        <v>89</v>
      </c>
      <c r="D14" s="36">
        <v>60</v>
      </c>
      <c r="E14" s="37" t="s">
        <v>63</v>
      </c>
      <c r="F14" s="38" t="s">
        <v>10</v>
      </c>
      <c r="G14" s="39" t="s">
        <v>61</v>
      </c>
      <c r="H14" s="37"/>
    </row>
    <row r="15" spans="1:8" s="74" customFormat="1" ht="58.5" customHeight="1" x14ac:dyDescent="0.25">
      <c r="A15" s="41">
        <f>'RECORD A'!A10+1</f>
        <v>7</v>
      </c>
      <c r="B15" s="14">
        <f>C14+1</f>
        <v>90</v>
      </c>
      <c r="C15" s="14">
        <f>B15 + D15-1</f>
        <v>91</v>
      </c>
      <c r="D15" s="17">
        <v>2</v>
      </c>
      <c r="E15" s="21" t="s">
        <v>44</v>
      </c>
      <c r="F15" s="15" t="s">
        <v>8</v>
      </c>
      <c r="G15" s="22" t="s">
        <v>45</v>
      </c>
      <c r="H15" s="67" t="s">
        <v>28</v>
      </c>
    </row>
    <row r="16" spans="1:8" ht="60" customHeight="1" x14ac:dyDescent="0.25">
      <c r="A16" s="41">
        <f>A15+1</f>
        <v>8</v>
      </c>
      <c r="B16" s="35">
        <f>C15+1</f>
        <v>92</v>
      </c>
      <c r="C16" s="35">
        <f>B16 + D16-1</f>
        <v>93</v>
      </c>
      <c r="D16" s="36">
        <v>2</v>
      </c>
      <c r="E16" s="37" t="s">
        <v>64</v>
      </c>
      <c r="F16" s="38" t="s">
        <v>24</v>
      </c>
      <c r="G16" s="39" t="s">
        <v>21</v>
      </c>
      <c r="H16" s="37" t="s">
        <v>48</v>
      </c>
    </row>
    <row r="17" spans="1:8" ht="110.25" customHeight="1" x14ac:dyDescent="0.25">
      <c r="A17" s="41">
        <f t="shared" ref="A17:A18" si="0">A16+1</f>
        <v>9</v>
      </c>
      <c r="B17" s="35">
        <f>C16+1</f>
        <v>94</v>
      </c>
      <c r="C17" s="35">
        <f>B17 + D17-1</f>
        <v>104</v>
      </c>
      <c r="D17" s="36">
        <v>11</v>
      </c>
      <c r="E17" s="37" t="s">
        <v>224</v>
      </c>
      <c r="F17" s="38" t="s">
        <v>23</v>
      </c>
      <c r="G17" s="39" t="s">
        <v>30</v>
      </c>
      <c r="H17" s="37" t="s">
        <v>48</v>
      </c>
    </row>
    <row r="18" spans="1:8" ht="92.25" customHeight="1" x14ac:dyDescent="0.25">
      <c r="A18" s="41">
        <f t="shared" si="0"/>
        <v>10</v>
      </c>
      <c r="B18" s="35">
        <f>C17+1</f>
        <v>105</v>
      </c>
      <c r="C18" s="35">
        <v>1897</v>
      </c>
      <c r="D18" s="35">
        <f>C18-B18+1</f>
        <v>1793</v>
      </c>
      <c r="E18" s="37" t="s">
        <v>16</v>
      </c>
      <c r="F18" s="38" t="s">
        <v>10</v>
      </c>
      <c r="G18" s="39" t="s">
        <v>100</v>
      </c>
      <c r="H18" s="75"/>
    </row>
    <row r="19" spans="1:8" ht="60" customHeight="1" x14ac:dyDescent="0.25">
      <c r="A19" s="103" t="s">
        <v>15</v>
      </c>
      <c r="B19" s="103"/>
      <c r="C19" s="103"/>
      <c r="D19" s="103"/>
      <c r="E19" s="103"/>
      <c r="F19" s="103"/>
      <c r="G19" s="103"/>
      <c r="H19" s="103"/>
    </row>
    <row r="20" spans="1:8" ht="60" customHeight="1" x14ac:dyDescent="0.25">
      <c r="A20" s="53">
        <f>A18+1</f>
        <v>11</v>
      </c>
      <c r="B20" s="47">
        <f>C18+1</f>
        <v>1898</v>
      </c>
      <c r="C20" s="47">
        <f>C18+D20</f>
        <v>1898</v>
      </c>
      <c r="D20" s="54">
        <v>1</v>
      </c>
      <c r="E20" s="52" t="s">
        <v>18</v>
      </c>
      <c r="F20" s="55" t="s">
        <v>10</v>
      </c>
      <c r="G20" s="52" t="s">
        <v>29</v>
      </c>
      <c r="H20" s="52" t="s">
        <v>28</v>
      </c>
    </row>
    <row r="21" spans="1:8" ht="66" customHeight="1" x14ac:dyDescent="0.25">
      <c r="A21" s="53">
        <f>A20+1</f>
        <v>12</v>
      </c>
      <c r="B21" s="47">
        <f>C20+1</f>
        <v>1899</v>
      </c>
      <c r="C21" s="47">
        <f>C20+D21</f>
        <v>1900</v>
      </c>
      <c r="D21" s="54">
        <v>2</v>
      </c>
      <c r="E21" s="52" t="s">
        <v>19</v>
      </c>
      <c r="F21" s="55" t="s">
        <v>10</v>
      </c>
      <c r="G21" s="52" t="s">
        <v>35</v>
      </c>
      <c r="H21" s="51" t="s">
        <v>28</v>
      </c>
    </row>
    <row r="22" spans="1:8" ht="84.75" customHeight="1" x14ac:dyDescent="0.25">
      <c r="B22" s="33"/>
      <c r="C22" s="33"/>
      <c r="D22" s="33"/>
      <c r="E22" s="33"/>
      <c r="F22" s="33"/>
      <c r="G22" s="33"/>
      <c r="H22" s="33"/>
    </row>
    <row r="23" spans="1:8" ht="99.75" customHeight="1" x14ac:dyDescent="0.25">
      <c r="B23" s="33"/>
      <c r="C23" s="33"/>
      <c r="D23" s="33"/>
      <c r="E23" s="33"/>
      <c r="F23" s="33"/>
      <c r="G23" s="33"/>
      <c r="H23" s="33"/>
    </row>
    <row r="24" spans="1:8" ht="95.25" customHeight="1" x14ac:dyDescent="0.25">
      <c r="B24" s="33"/>
      <c r="C24" s="33"/>
      <c r="D24" s="33"/>
      <c r="E24" s="33"/>
      <c r="F24" s="33"/>
      <c r="G24" s="33"/>
      <c r="H24" s="33"/>
    </row>
    <row r="25" spans="1:8" ht="75" customHeight="1" x14ac:dyDescent="0.25">
      <c r="B25" s="33"/>
      <c r="C25" s="33"/>
      <c r="D25" s="33"/>
      <c r="E25" s="33"/>
      <c r="F25" s="33"/>
      <c r="G25" s="33"/>
      <c r="H25" s="33"/>
    </row>
    <row r="26" spans="1:8" ht="108" customHeight="1" x14ac:dyDescent="0.25">
      <c r="B26" s="33"/>
      <c r="C26" s="33"/>
      <c r="D26" s="33"/>
      <c r="E26" s="33"/>
      <c r="F26" s="33"/>
      <c r="G26" s="33"/>
      <c r="H26" s="33"/>
    </row>
    <row r="27" spans="1:8" ht="60" customHeight="1" x14ac:dyDescent="0.25"/>
    <row r="28" spans="1:8" ht="60" customHeight="1" x14ac:dyDescent="0.25"/>
    <row r="29" spans="1:8" ht="120" customHeight="1" x14ac:dyDescent="0.25"/>
    <row r="30" spans="1:8" ht="30" customHeight="1" x14ac:dyDescent="0.25"/>
    <row r="31" spans="1:8" ht="60" customHeight="1" x14ac:dyDescent="0.25"/>
    <row r="33" ht="60" customHeight="1" x14ac:dyDescent="0.25"/>
    <row r="34" ht="60" customHeight="1" x14ac:dyDescent="0.25"/>
    <row r="35" ht="60" customHeight="1" x14ac:dyDescent="0.25"/>
  </sheetData>
  <mergeCells count="19">
    <mergeCell ref="A1:H1"/>
    <mergeCell ref="D2:D3"/>
    <mergeCell ref="E2:E3"/>
    <mergeCell ref="F2:F3"/>
    <mergeCell ref="G2:G3"/>
    <mergeCell ref="A2:A3"/>
    <mergeCell ref="A12:H12"/>
    <mergeCell ref="H10:H11"/>
    <mergeCell ref="A19:H19"/>
    <mergeCell ref="B2:C2"/>
    <mergeCell ref="H2:H3"/>
    <mergeCell ref="A5:H5"/>
    <mergeCell ref="E6:E9"/>
    <mergeCell ref="F6:F9"/>
    <mergeCell ref="H6:H9"/>
    <mergeCell ref="A6:A9"/>
    <mergeCell ref="B6:B9"/>
    <mergeCell ref="C6:C9"/>
    <mergeCell ref="D6:D9"/>
  </mergeCells>
  <phoneticPr fontId="0" type="noConversion"/>
  <printOptions horizontalCentered="1" gridLines="1" gridLinesSet="0"/>
  <pageMargins left="0.23622047244094491" right="0.23622047244094491" top="0.62992125984251968" bottom="0.82677165354330717" header="0.23622047244094491" footer="0.31496062992125984"/>
  <pageSetup paperSize="9" scale="43" orientation="portrait" cellComments="asDisplayed" r:id="rId1"/>
  <headerFooter alignWithMargins="0">
    <oddFooter xml:space="preserve">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28" zoomScale="73" zoomScaleNormal="73" zoomScaleSheetLayoutView="50" zoomScalePageLayoutView="65" workbookViewId="0">
      <selection activeCell="G23" sqref="G23"/>
    </sheetView>
  </sheetViews>
  <sheetFormatPr defaultRowHeight="15.75" x14ac:dyDescent="0.25"/>
  <cols>
    <col min="1" max="1" width="15.625" style="33" customWidth="1"/>
    <col min="2" max="2" width="8.375" style="76" bestFit="1" customWidth="1"/>
    <col min="3" max="3" width="16.25" style="76" customWidth="1"/>
    <col min="4" max="4" width="15.625" style="77" customWidth="1"/>
    <col min="5" max="5" width="50.625" style="78" customWidth="1"/>
    <col min="6" max="6" width="15.625" style="79" customWidth="1"/>
    <col min="7" max="7" width="77.875" style="80" bestFit="1" customWidth="1"/>
    <col min="8" max="8" width="83.125" style="81" bestFit="1" customWidth="1"/>
    <col min="9" max="16384" width="9" style="81"/>
  </cols>
  <sheetData>
    <row r="1" spans="1:8" ht="60" customHeight="1" x14ac:dyDescent="0.25">
      <c r="A1" s="102" t="s">
        <v>42</v>
      </c>
      <c r="B1" s="129"/>
      <c r="C1" s="129"/>
      <c r="D1" s="129"/>
      <c r="E1" s="129"/>
      <c r="F1" s="129"/>
      <c r="G1" s="129"/>
      <c r="H1" s="130"/>
    </row>
    <row r="2" spans="1:8" ht="15.75" customHeight="1" x14ac:dyDescent="0.25">
      <c r="A2" s="133" t="s">
        <v>27</v>
      </c>
      <c r="B2" s="121" t="s">
        <v>0</v>
      </c>
      <c r="C2" s="121"/>
      <c r="D2" s="131" t="s">
        <v>1</v>
      </c>
      <c r="E2" s="131" t="s">
        <v>2</v>
      </c>
      <c r="F2" s="122" t="s">
        <v>3</v>
      </c>
      <c r="G2" s="122" t="s">
        <v>36</v>
      </c>
      <c r="H2" s="122" t="s">
        <v>4</v>
      </c>
    </row>
    <row r="3" spans="1:8" ht="19.5" x14ac:dyDescent="0.25">
      <c r="A3" s="133"/>
      <c r="B3" s="30" t="s">
        <v>5</v>
      </c>
      <c r="C3" s="31" t="s">
        <v>6</v>
      </c>
      <c r="D3" s="132"/>
      <c r="E3" s="132"/>
      <c r="F3" s="123"/>
      <c r="G3" s="123"/>
      <c r="H3" s="123"/>
    </row>
    <row r="4" spans="1:8" ht="60" customHeight="1" x14ac:dyDescent="0.25">
      <c r="A4" s="13">
        <v>1</v>
      </c>
      <c r="B4" s="14">
        <v>1</v>
      </c>
      <c r="C4" s="14">
        <f>D4</f>
        <v>1</v>
      </c>
      <c r="D4" s="13">
        <v>1</v>
      </c>
      <c r="E4" s="28" t="s">
        <v>7</v>
      </c>
      <c r="F4" s="23" t="s">
        <v>10</v>
      </c>
      <c r="G4" s="22" t="s">
        <v>101</v>
      </c>
      <c r="H4" s="67" t="s">
        <v>28</v>
      </c>
    </row>
    <row r="5" spans="1:8" s="3" customFormat="1" ht="27.95" customHeight="1" x14ac:dyDescent="0.35">
      <c r="A5" s="102" t="s">
        <v>43</v>
      </c>
      <c r="B5" s="124"/>
      <c r="C5" s="124"/>
      <c r="D5" s="124"/>
      <c r="E5" s="124"/>
      <c r="F5" s="124"/>
      <c r="G5" s="124"/>
      <c r="H5" s="124"/>
    </row>
    <row r="6" spans="1:8" s="3" customFormat="1" ht="60" customHeight="1" x14ac:dyDescent="0.3">
      <c r="A6" s="41">
        <f>A4+1</f>
        <v>2</v>
      </c>
      <c r="B6" s="14">
        <f>C4+1</f>
        <v>2</v>
      </c>
      <c r="C6" s="14">
        <f>B6 + D6-1</f>
        <v>17</v>
      </c>
      <c r="D6" s="17">
        <v>16</v>
      </c>
      <c r="E6" s="28" t="s">
        <v>11</v>
      </c>
      <c r="F6" s="15" t="s">
        <v>23</v>
      </c>
      <c r="G6" s="22"/>
      <c r="H6" s="16" t="s">
        <v>28</v>
      </c>
    </row>
    <row r="7" spans="1:8" s="3" customFormat="1" ht="27.95" customHeight="1" x14ac:dyDescent="0.35">
      <c r="A7" s="102" t="s">
        <v>46</v>
      </c>
      <c r="B7" s="124"/>
      <c r="C7" s="124"/>
      <c r="D7" s="124"/>
      <c r="E7" s="124"/>
      <c r="F7" s="124"/>
      <c r="G7" s="124"/>
      <c r="H7" s="124"/>
    </row>
    <row r="8" spans="1:8" s="3" customFormat="1" ht="42" customHeight="1" x14ac:dyDescent="0.3">
      <c r="A8" s="41">
        <f>A6+1</f>
        <v>3</v>
      </c>
      <c r="B8" s="41">
        <f>C6+1</f>
        <v>18</v>
      </c>
      <c r="C8" s="41">
        <f>B8+D8-1</f>
        <v>26</v>
      </c>
      <c r="D8" s="13">
        <v>9</v>
      </c>
      <c r="E8" s="22" t="s">
        <v>51</v>
      </c>
      <c r="F8" s="38" t="s">
        <v>10</v>
      </c>
      <c r="G8" s="22"/>
      <c r="H8" s="16" t="s">
        <v>48</v>
      </c>
    </row>
    <row r="9" spans="1:8" s="4" customFormat="1" ht="153" customHeight="1" x14ac:dyDescent="0.3">
      <c r="A9" s="41">
        <f>A8+1</f>
        <v>4</v>
      </c>
      <c r="B9" s="41">
        <f>C8+1</f>
        <v>27</v>
      </c>
      <c r="C9" s="41">
        <f>B9+D9-1</f>
        <v>34</v>
      </c>
      <c r="D9" s="13">
        <v>8</v>
      </c>
      <c r="E9" s="22" t="s">
        <v>47</v>
      </c>
      <c r="F9" s="15" t="s">
        <v>22</v>
      </c>
      <c r="G9" s="22" t="s">
        <v>68</v>
      </c>
      <c r="H9" s="16" t="s">
        <v>48</v>
      </c>
    </row>
    <row r="10" spans="1:8" s="4" customFormat="1" ht="63" x14ac:dyDescent="0.3">
      <c r="A10" s="41">
        <f>A9+1</f>
        <v>5</v>
      </c>
      <c r="B10" s="41">
        <f>C9+1</f>
        <v>35</v>
      </c>
      <c r="C10" s="41">
        <f>B10+D10-1</f>
        <v>42</v>
      </c>
      <c r="D10" s="13">
        <v>8</v>
      </c>
      <c r="E10" s="22" t="s">
        <v>49</v>
      </c>
      <c r="F10" s="15" t="s">
        <v>22</v>
      </c>
      <c r="G10" s="22" t="s">
        <v>68</v>
      </c>
      <c r="H10" s="16" t="s">
        <v>50</v>
      </c>
    </row>
    <row r="11" spans="1:8" s="4" customFormat="1" ht="132.75" customHeight="1" x14ac:dyDescent="0.3">
      <c r="A11" s="137">
        <f>A10+1</f>
        <v>6</v>
      </c>
      <c r="B11" s="140">
        <f>C10+1</f>
        <v>43</v>
      </c>
      <c r="C11" s="140">
        <f>B11+D11-1</f>
        <v>43</v>
      </c>
      <c r="D11" s="143">
        <v>1</v>
      </c>
      <c r="E11" s="146" t="s">
        <v>58</v>
      </c>
      <c r="F11" s="134" t="s">
        <v>10</v>
      </c>
      <c r="G11" s="22" t="s">
        <v>55</v>
      </c>
      <c r="H11" s="149" t="s">
        <v>59</v>
      </c>
    </row>
    <row r="12" spans="1:8" s="4" customFormat="1" ht="90" customHeight="1" x14ac:dyDescent="0.3">
      <c r="A12" s="138"/>
      <c r="B12" s="141"/>
      <c r="C12" s="141"/>
      <c r="D12" s="144"/>
      <c r="E12" s="147"/>
      <c r="F12" s="135"/>
      <c r="G12" s="22" t="s">
        <v>116</v>
      </c>
      <c r="H12" s="150"/>
    </row>
    <row r="13" spans="1:8" s="4" customFormat="1" ht="90" customHeight="1" x14ac:dyDescent="0.3">
      <c r="A13" s="138"/>
      <c r="B13" s="141"/>
      <c r="C13" s="141"/>
      <c r="D13" s="144"/>
      <c r="E13" s="147"/>
      <c r="F13" s="135"/>
      <c r="G13" s="22" t="s">
        <v>57</v>
      </c>
      <c r="H13" s="150"/>
    </row>
    <row r="14" spans="1:8" s="3" customFormat="1" ht="158.25" customHeight="1" x14ac:dyDescent="0.3">
      <c r="A14" s="139"/>
      <c r="B14" s="142"/>
      <c r="C14" s="142"/>
      <c r="D14" s="145"/>
      <c r="E14" s="148"/>
      <c r="F14" s="136"/>
      <c r="G14" s="22" t="s">
        <v>60</v>
      </c>
      <c r="H14" s="150"/>
    </row>
    <row r="15" spans="1:8" s="3" customFormat="1" ht="111" customHeight="1" x14ac:dyDescent="0.3">
      <c r="A15" s="137">
        <f>A11+1</f>
        <v>7</v>
      </c>
      <c r="B15" s="137">
        <f>C11+1</f>
        <v>44</v>
      </c>
      <c r="C15" s="137">
        <f>B15+D15 -1</f>
        <v>44</v>
      </c>
      <c r="D15" s="159">
        <v>1</v>
      </c>
      <c r="E15" s="159" t="s">
        <v>52</v>
      </c>
      <c r="F15" s="156" t="s">
        <v>10</v>
      </c>
      <c r="G15" s="43" t="s">
        <v>55</v>
      </c>
      <c r="H15" s="149" t="s">
        <v>56</v>
      </c>
    </row>
    <row r="16" spans="1:8" s="3" customFormat="1" ht="67.5" customHeight="1" x14ac:dyDescent="0.3">
      <c r="A16" s="138"/>
      <c r="B16" s="138"/>
      <c r="C16" s="138"/>
      <c r="D16" s="160"/>
      <c r="E16" s="160"/>
      <c r="F16" s="157"/>
      <c r="G16" s="43" t="s">
        <v>115</v>
      </c>
      <c r="H16" s="150"/>
    </row>
    <row r="17" spans="1:8" s="3" customFormat="1" ht="121.5" customHeight="1" x14ac:dyDescent="0.3">
      <c r="A17" s="138"/>
      <c r="B17" s="138"/>
      <c r="C17" s="138"/>
      <c r="D17" s="160"/>
      <c r="E17" s="160"/>
      <c r="F17" s="157"/>
      <c r="G17" s="43" t="s">
        <v>53</v>
      </c>
      <c r="H17" s="150"/>
    </row>
    <row r="18" spans="1:8" s="3" customFormat="1" ht="121.5" customHeight="1" x14ac:dyDescent="0.3">
      <c r="A18" s="138"/>
      <c r="B18" s="138"/>
      <c r="C18" s="138"/>
      <c r="D18" s="160"/>
      <c r="E18" s="160"/>
      <c r="F18" s="157"/>
      <c r="G18" s="43" t="s">
        <v>54</v>
      </c>
      <c r="H18" s="150"/>
    </row>
    <row r="19" spans="1:8" s="3" customFormat="1" ht="121.5" customHeight="1" x14ac:dyDescent="0.3">
      <c r="A19" s="139"/>
      <c r="B19" s="139"/>
      <c r="C19" s="139"/>
      <c r="D19" s="161"/>
      <c r="E19" s="161"/>
      <c r="F19" s="158"/>
      <c r="G19" s="58" t="s">
        <v>117</v>
      </c>
      <c r="H19" s="162"/>
    </row>
    <row r="20" spans="1:8" s="3" customFormat="1" ht="121.5" customHeight="1" x14ac:dyDescent="0.35">
      <c r="A20" s="154" t="s">
        <v>211</v>
      </c>
      <c r="B20" s="155"/>
      <c r="C20" s="155"/>
      <c r="D20" s="155"/>
      <c r="E20" s="155"/>
      <c r="F20" s="155"/>
      <c r="G20" s="155"/>
      <c r="H20" s="155"/>
    </row>
    <row r="21" spans="1:8" s="3" customFormat="1" ht="66" customHeight="1" x14ac:dyDescent="0.3">
      <c r="A21" s="137">
        <f>A15+1</f>
        <v>8</v>
      </c>
      <c r="B21" s="140">
        <f>C15+1</f>
        <v>45</v>
      </c>
      <c r="C21" s="140">
        <f>B21+D21-1</f>
        <v>45</v>
      </c>
      <c r="D21" s="143">
        <v>1</v>
      </c>
      <c r="E21" s="163" t="s">
        <v>216</v>
      </c>
      <c r="F21" s="134" t="s">
        <v>10</v>
      </c>
      <c r="G21" s="22" t="s">
        <v>55</v>
      </c>
      <c r="H21" s="149" t="s">
        <v>210</v>
      </c>
    </row>
    <row r="22" spans="1:8" s="4" customFormat="1" ht="143.25" customHeight="1" x14ac:dyDescent="0.3">
      <c r="A22" s="138"/>
      <c r="B22" s="141"/>
      <c r="C22" s="141"/>
      <c r="D22" s="144"/>
      <c r="E22" s="164"/>
      <c r="F22" s="135"/>
      <c r="G22" s="22" t="s">
        <v>217</v>
      </c>
      <c r="H22" s="150"/>
    </row>
    <row r="23" spans="1:8" s="4" customFormat="1" ht="174.75" customHeight="1" x14ac:dyDescent="0.3">
      <c r="A23" s="138"/>
      <c r="B23" s="141"/>
      <c r="C23" s="141"/>
      <c r="D23" s="144"/>
      <c r="E23" s="164"/>
      <c r="F23" s="136"/>
      <c r="G23" s="22" t="s">
        <v>218</v>
      </c>
      <c r="H23" s="150"/>
    </row>
    <row r="24" spans="1:8" s="4" customFormat="1" ht="174.75" customHeight="1" x14ac:dyDescent="0.3">
      <c r="A24" s="138"/>
      <c r="B24" s="141"/>
      <c r="C24" s="141"/>
      <c r="D24" s="144"/>
      <c r="E24" s="164"/>
      <c r="F24" s="73"/>
      <c r="G24" s="72" t="s">
        <v>219</v>
      </c>
      <c r="H24" s="150"/>
    </row>
    <row r="25" spans="1:8" s="4" customFormat="1" ht="136.5" customHeight="1" x14ac:dyDescent="0.3">
      <c r="A25" s="71">
        <f>A21+1</f>
        <v>9</v>
      </c>
      <c r="B25" s="41">
        <f>C21+1</f>
        <v>46</v>
      </c>
      <c r="C25" s="41">
        <f>B25+D25-1</f>
        <v>53</v>
      </c>
      <c r="D25" s="13">
        <v>8</v>
      </c>
      <c r="E25" s="22" t="s">
        <v>208</v>
      </c>
      <c r="F25" s="15" t="s">
        <v>22</v>
      </c>
      <c r="G25" s="146" t="s">
        <v>215</v>
      </c>
      <c r="H25" s="65" t="s">
        <v>213</v>
      </c>
    </row>
    <row r="26" spans="1:8" s="4" customFormat="1" ht="174" customHeight="1" x14ac:dyDescent="0.3">
      <c r="A26" s="71">
        <f>A25+1</f>
        <v>10</v>
      </c>
      <c r="B26" s="41">
        <f>C25+1</f>
        <v>54</v>
      </c>
      <c r="C26" s="41">
        <f>B26+D26-1</f>
        <v>61</v>
      </c>
      <c r="D26" s="13">
        <v>8</v>
      </c>
      <c r="E26" s="22" t="s">
        <v>209</v>
      </c>
      <c r="F26" s="15" t="s">
        <v>22</v>
      </c>
      <c r="G26" s="148"/>
      <c r="H26" s="65" t="s">
        <v>214</v>
      </c>
    </row>
    <row r="27" spans="1:8" ht="87.75" customHeight="1" x14ac:dyDescent="0.35">
      <c r="A27" s="102" t="s">
        <v>212</v>
      </c>
      <c r="B27" s="124"/>
      <c r="C27" s="124"/>
      <c r="D27" s="124"/>
      <c r="E27" s="124"/>
      <c r="F27" s="124"/>
      <c r="G27" s="124"/>
      <c r="H27" s="124"/>
    </row>
    <row r="28" spans="1:8" ht="78.75" customHeight="1" x14ac:dyDescent="0.25">
      <c r="A28" s="137">
        <f>A26+1</f>
        <v>11</v>
      </c>
      <c r="B28" s="140">
        <f>C26+1</f>
        <v>62</v>
      </c>
      <c r="C28" s="140">
        <f>B28+D28-1</f>
        <v>62</v>
      </c>
      <c r="D28" s="143">
        <v>1</v>
      </c>
      <c r="E28" s="146" t="s">
        <v>65</v>
      </c>
      <c r="F28" s="134" t="s">
        <v>8</v>
      </c>
      <c r="G28" s="22" t="s">
        <v>72</v>
      </c>
      <c r="H28" s="137" t="s">
        <v>66</v>
      </c>
    </row>
    <row r="29" spans="1:8" ht="42" x14ac:dyDescent="0.25">
      <c r="A29" s="138"/>
      <c r="B29" s="141"/>
      <c r="C29" s="141"/>
      <c r="D29" s="144"/>
      <c r="E29" s="147"/>
      <c r="F29" s="135"/>
      <c r="G29" s="22" t="s">
        <v>74</v>
      </c>
      <c r="H29" s="138"/>
    </row>
    <row r="30" spans="1:8" ht="42" x14ac:dyDescent="0.25">
      <c r="A30" s="139"/>
      <c r="B30" s="142"/>
      <c r="C30" s="142"/>
      <c r="D30" s="145"/>
      <c r="E30" s="148"/>
      <c r="F30" s="136"/>
      <c r="G30" s="22" t="s">
        <v>73</v>
      </c>
      <c r="H30" s="139"/>
    </row>
    <row r="31" spans="1:8" ht="177.75" customHeight="1" x14ac:dyDescent="0.25">
      <c r="A31" s="151" t="s">
        <v>220</v>
      </c>
      <c r="B31" s="152"/>
      <c r="C31" s="152"/>
      <c r="D31" s="152"/>
      <c r="E31" s="152"/>
      <c r="F31" s="152"/>
      <c r="G31" s="152"/>
      <c r="H31" s="153"/>
    </row>
    <row r="32" spans="1:8" ht="84" x14ac:dyDescent="0.25">
      <c r="A32" s="41">
        <f>A28+1</f>
        <v>12</v>
      </c>
      <c r="B32" s="41">
        <f>C28+1</f>
        <v>63</v>
      </c>
      <c r="C32" s="41">
        <f>B32+D32-1</f>
        <v>70</v>
      </c>
      <c r="D32" s="13">
        <v>8</v>
      </c>
      <c r="E32" s="22" t="s">
        <v>67</v>
      </c>
      <c r="F32" s="15" t="s">
        <v>22</v>
      </c>
      <c r="G32" s="22" t="s">
        <v>68</v>
      </c>
      <c r="H32" s="16" t="s">
        <v>70</v>
      </c>
    </row>
    <row r="33" spans="1:8" ht="84" x14ac:dyDescent="0.25">
      <c r="A33" s="41">
        <f>A32+1</f>
        <v>13</v>
      </c>
      <c r="B33" s="41">
        <f>C32+1</f>
        <v>71</v>
      </c>
      <c r="C33" s="41">
        <f>B33+D33-1</f>
        <v>78</v>
      </c>
      <c r="D33" s="13">
        <v>8</v>
      </c>
      <c r="E33" s="22" t="s">
        <v>69</v>
      </c>
      <c r="F33" s="15" t="s">
        <v>22</v>
      </c>
      <c r="G33" s="22" t="s">
        <v>68</v>
      </c>
      <c r="H33" s="16" t="s">
        <v>71</v>
      </c>
    </row>
    <row r="34" spans="1:8" ht="21" x14ac:dyDescent="0.35">
      <c r="A34" s="102" t="s">
        <v>15</v>
      </c>
      <c r="B34" s="124"/>
      <c r="C34" s="124"/>
      <c r="D34" s="124"/>
      <c r="E34" s="124"/>
      <c r="F34" s="124"/>
      <c r="G34" s="124"/>
      <c r="H34" s="124"/>
    </row>
    <row r="35" spans="1:8" ht="21" x14ac:dyDescent="0.35">
      <c r="A35" s="41">
        <f>A33+1</f>
        <v>14</v>
      </c>
      <c r="B35" s="14">
        <v>143</v>
      </c>
      <c r="C35" s="14">
        <f>B35 + D35-1</f>
        <v>1897</v>
      </c>
      <c r="D35" s="14">
        <f>1898-B35</f>
        <v>1755</v>
      </c>
      <c r="E35" s="22" t="s">
        <v>16</v>
      </c>
      <c r="F35" s="23" t="s">
        <v>10</v>
      </c>
      <c r="G35" s="22" t="s">
        <v>20</v>
      </c>
      <c r="H35" s="29"/>
    </row>
    <row r="36" spans="1:8" ht="21" x14ac:dyDescent="0.25">
      <c r="A36" s="41">
        <f>A35+1</f>
        <v>15</v>
      </c>
      <c r="B36" s="14">
        <f>C35+1</f>
        <v>1898</v>
      </c>
      <c r="C36" s="14">
        <f>B36 + D36-1</f>
        <v>1898</v>
      </c>
      <c r="D36" s="17">
        <v>1</v>
      </c>
      <c r="E36" s="22" t="s">
        <v>18</v>
      </c>
      <c r="F36" s="23" t="s">
        <v>10</v>
      </c>
      <c r="G36" s="22" t="s">
        <v>34</v>
      </c>
      <c r="H36" s="22" t="s">
        <v>28</v>
      </c>
    </row>
    <row r="37" spans="1:8" ht="42" x14ac:dyDescent="0.25">
      <c r="A37" s="41">
        <f>A36+1</f>
        <v>16</v>
      </c>
      <c r="B37" s="14">
        <f>C36+1</f>
        <v>1899</v>
      </c>
      <c r="C37" s="14">
        <f>B37 + D37-1</f>
        <v>1900</v>
      </c>
      <c r="D37" s="17">
        <v>2</v>
      </c>
      <c r="E37" s="22" t="s">
        <v>19</v>
      </c>
      <c r="F37" s="23" t="s">
        <v>10</v>
      </c>
      <c r="G37" s="67" t="s">
        <v>35</v>
      </c>
      <c r="H37" s="43" t="s">
        <v>28</v>
      </c>
    </row>
    <row r="38" spans="1:8" x14ac:dyDescent="0.25">
      <c r="E38" s="82"/>
      <c r="G38" s="83"/>
    </row>
    <row r="46" spans="1:8" x14ac:dyDescent="0.25">
      <c r="H46" s="84"/>
    </row>
  </sheetData>
  <mergeCells count="43">
    <mergeCell ref="H15:H19"/>
    <mergeCell ref="E21:E24"/>
    <mergeCell ref="D21:D24"/>
    <mergeCell ref="C21:C24"/>
    <mergeCell ref="B21:B24"/>
    <mergeCell ref="E15:E19"/>
    <mergeCell ref="A21:A24"/>
    <mergeCell ref="A15:A19"/>
    <mergeCell ref="B15:B19"/>
    <mergeCell ref="C15:C19"/>
    <mergeCell ref="D15:D19"/>
    <mergeCell ref="E11:E14"/>
    <mergeCell ref="F11:F14"/>
    <mergeCell ref="H11:H14"/>
    <mergeCell ref="A31:H31"/>
    <mergeCell ref="A28:A30"/>
    <mergeCell ref="B28:B30"/>
    <mergeCell ref="C28:C30"/>
    <mergeCell ref="D28:D30"/>
    <mergeCell ref="E28:E30"/>
    <mergeCell ref="F28:F30"/>
    <mergeCell ref="H28:H30"/>
    <mergeCell ref="H21:H24"/>
    <mergeCell ref="A20:H20"/>
    <mergeCell ref="G25:G26"/>
    <mergeCell ref="A27:H27"/>
    <mergeCell ref="F15:F19"/>
    <mergeCell ref="A34:H34"/>
    <mergeCell ref="A1:H1"/>
    <mergeCell ref="A2:A3"/>
    <mergeCell ref="B2:C2"/>
    <mergeCell ref="D2:D3"/>
    <mergeCell ref="E2:E3"/>
    <mergeCell ref="F2:F3"/>
    <mergeCell ref="G2:G3"/>
    <mergeCell ref="H2:H3"/>
    <mergeCell ref="A5:H5"/>
    <mergeCell ref="A7:H7"/>
    <mergeCell ref="F21:F23"/>
    <mergeCell ref="A11:A14"/>
    <mergeCell ref="B11:B14"/>
    <mergeCell ref="C11:C14"/>
    <mergeCell ref="D11:D14"/>
  </mergeCells>
  <phoneticPr fontId="8" type="noConversion"/>
  <printOptions horizontalCentered="1"/>
  <pageMargins left="0.31496062992125984" right="0.27559055118110237" top="0.98425196850393704" bottom="0.98425196850393704" header="0.51181102362204722" footer="0.51181102362204722"/>
  <pageSetup paperSize="9" scale="4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opLeftCell="A2" zoomScaleNormal="100" workbookViewId="0">
      <selection activeCell="F10" sqref="F10"/>
    </sheetView>
  </sheetViews>
  <sheetFormatPr defaultRowHeight="31.5" customHeight="1" x14ac:dyDescent="0.25"/>
  <cols>
    <col min="1" max="1" width="15.625" style="7" customWidth="1"/>
    <col min="2" max="3" width="7.625" style="8" customWidth="1"/>
    <col min="4" max="4" width="15.625" style="9" customWidth="1"/>
    <col min="5" max="5" width="50.625" style="10" customWidth="1"/>
    <col min="6" max="6" width="15.625" style="11" customWidth="1"/>
    <col min="7" max="8" width="50.625" style="12" customWidth="1"/>
    <col min="9" max="16384" width="9" style="7"/>
  </cols>
  <sheetData>
    <row r="1" spans="1:8" s="1" customFormat="1" ht="60" customHeight="1" x14ac:dyDescent="0.3">
      <c r="A1" s="102" t="s">
        <v>102</v>
      </c>
      <c r="B1" s="129"/>
      <c r="C1" s="129"/>
      <c r="D1" s="129"/>
      <c r="E1" s="129"/>
      <c r="F1" s="129"/>
      <c r="G1" s="129"/>
      <c r="H1" s="130"/>
    </row>
    <row r="2" spans="1:8" s="1" customFormat="1" ht="20.100000000000001" customHeight="1" x14ac:dyDescent="0.3">
      <c r="A2" s="133" t="s">
        <v>27</v>
      </c>
      <c r="B2" s="121" t="s">
        <v>0</v>
      </c>
      <c r="C2" s="121"/>
      <c r="D2" s="131" t="s">
        <v>1</v>
      </c>
      <c r="E2" s="131" t="s">
        <v>2</v>
      </c>
      <c r="F2" s="122" t="s">
        <v>3</v>
      </c>
      <c r="G2" s="122" t="s">
        <v>36</v>
      </c>
      <c r="H2" s="122" t="s">
        <v>4</v>
      </c>
    </row>
    <row r="3" spans="1:8" s="2" customFormat="1" ht="20.100000000000001" customHeight="1" x14ac:dyDescent="0.25">
      <c r="A3" s="133"/>
      <c r="B3" s="30" t="s">
        <v>5</v>
      </c>
      <c r="C3" s="31" t="s">
        <v>6</v>
      </c>
      <c r="D3" s="132"/>
      <c r="E3" s="132"/>
      <c r="F3" s="123"/>
      <c r="G3" s="123"/>
      <c r="H3" s="123"/>
    </row>
    <row r="4" spans="1:8" s="5" customFormat="1" ht="60" customHeight="1" x14ac:dyDescent="0.25">
      <c r="A4" s="13">
        <v>1</v>
      </c>
      <c r="B4" s="14">
        <v>1</v>
      </c>
      <c r="C4" s="14">
        <f>D4</f>
        <v>1</v>
      </c>
      <c r="D4" s="13">
        <v>1</v>
      </c>
      <c r="E4" s="40" t="s">
        <v>7</v>
      </c>
      <c r="F4" s="15" t="s">
        <v>10</v>
      </c>
      <c r="G4" s="16" t="s">
        <v>103</v>
      </c>
      <c r="H4" s="42" t="s">
        <v>28</v>
      </c>
    </row>
    <row r="5" spans="1:8" s="3" customFormat="1" ht="60" customHeight="1" x14ac:dyDescent="0.3">
      <c r="A5" s="34">
        <f>A4+1</f>
        <v>2</v>
      </c>
      <c r="B5" s="35">
        <f>C4+1</f>
        <v>2</v>
      </c>
      <c r="C5" s="35">
        <f>B5 + D5-1</f>
        <v>10</v>
      </c>
      <c r="D5" s="36">
        <v>9</v>
      </c>
      <c r="E5" s="37" t="s">
        <v>104</v>
      </c>
      <c r="F5" s="38" t="s">
        <v>8</v>
      </c>
      <c r="G5" s="39"/>
      <c r="H5" s="37" t="s">
        <v>28</v>
      </c>
    </row>
    <row r="6" spans="1:8" ht="31.5" customHeight="1" x14ac:dyDescent="0.25">
      <c r="A6" s="102" t="s">
        <v>15</v>
      </c>
      <c r="B6" s="102"/>
      <c r="C6" s="102"/>
      <c r="D6" s="102"/>
      <c r="E6" s="102"/>
      <c r="F6" s="102"/>
      <c r="G6" s="102"/>
      <c r="H6" s="102"/>
    </row>
    <row r="7" spans="1:8" ht="31.5" customHeight="1" x14ac:dyDescent="0.25">
      <c r="A7" s="18">
        <f>A5+1</f>
        <v>3</v>
      </c>
      <c r="B7" s="19">
        <f>C5+1</f>
        <v>11</v>
      </c>
      <c r="C7" s="19">
        <f>B7 + D7-1</f>
        <v>1897</v>
      </c>
      <c r="D7" s="19">
        <f>1898-B7</f>
        <v>1887</v>
      </c>
      <c r="E7" s="16" t="s">
        <v>16</v>
      </c>
      <c r="F7" s="15" t="s">
        <v>10</v>
      </c>
      <c r="G7" s="16" t="s">
        <v>17</v>
      </c>
      <c r="H7" s="16"/>
    </row>
    <row r="8" spans="1:8" ht="31.5" customHeight="1" x14ac:dyDescent="0.25">
      <c r="A8" s="41">
        <f>A7+1</f>
        <v>4</v>
      </c>
      <c r="B8" s="14">
        <f>C7+1</f>
        <v>1898</v>
      </c>
      <c r="C8" s="14">
        <f>B8 + D8-1</f>
        <v>1898</v>
      </c>
      <c r="D8" s="17">
        <v>1</v>
      </c>
      <c r="E8" s="42" t="s">
        <v>18</v>
      </c>
      <c r="F8" s="23" t="s">
        <v>10</v>
      </c>
      <c r="G8" s="42" t="s">
        <v>29</v>
      </c>
      <c r="H8" s="42" t="s">
        <v>28</v>
      </c>
    </row>
    <row r="9" spans="1:8" ht="63" customHeight="1" x14ac:dyDescent="0.25">
      <c r="A9" s="41">
        <f>A8+1</f>
        <v>5</v>
      </c>
      <c r="B9" s="14">
        <f>C8+1</f>
        <v>1899</v>
      </c>
      <c r="C9" s="14">
        <f>B9 + D9-1</f>
        <v>1900</v>
      </c>
      <c r="D9" s="17">
        <v>2</v>
      </c>
      <c r="E9" s="42" t="s">
        <v>19</v>
      </c>
      <c r="F9" s="23" t="s">
        <v>10</v>
      </c>
      <c r="G9" s="42" t="s">
        <v>35</v>
      </c>
      <c r="H9" s="16" t="s">
        <v>28</v>
      </c>
    </row>
    <row r="11" spans="1:8" ht="135" customHeight="1" x14ac:dyDescent="0.25"/>
    <row r="13" spans="1:8" ht="60" customHeight="1" x14ac:dyDescent="0.25"/>
    <row r="14" spans="1:8" ht="60" customHeight="1" x14ac:dyDescent="0.25"/>
    <row r="15" spans="1:8" ht="60" customHeight="1" x14ac:dyDescent="0.25"/>
    <row r="16" spans="1:8" ht="60" customHeight="1" x14ac:dyDescent="0.25"/>
    <row r="17" ht="60" customHeight="1" x14ac:dyDescent="0.25"/>
    <row r="18" ht="60" customHeight="1" x14ac:dyDescent="0.25"/>
    <row r="19" ht="21" customHeight="1" x14ac:dyDescent="0.25"/>
    <row r="20" ht="60" customHeight="1" x14ac:dyDescent="0.25"/>
    <row r="21" ht="99.75" customHeight="1" x14ac:dyDescent="0.25"/>
    <row r="22" ht="60" customHeight="1" x14ac:dyDescent="0.25"/>
    <row r="23" ht="60" customHeight="1" x14ac:dyDescent="0.25"/>
    <row r="24" ht="15.75" x14ac:dyDescent="0.25"/>
    <row r="25" ht="94.5" customHeight="1" x14ac:dyDescent="0.25"/>
    <row r="26" ht="75" customHeight="1" x14ac:dyDescent="0.25"/>
    <row r="27" ht="120" customHeight="1" x14ac:dyDescent="0.25"/>
    <row r="28" ht="60" customHeight="1" x14ac:dyDescent="0.25"/>
    <row r="29" ht="90" customHeight="1" x14ac:dyDescent="0.25"/>
    <row r="30" ht="60" customHeight="1" x14ac:dyDescent="0.25"/>
    <row r="31" ht="60" customHeight="1" x14ac:dyDescent="0.25"/>
    <row r="32" ht="120" customHeight="1" x14ac:dyDescent="0.25"/>
    <row r="33" spans="1:8" s="33" customFormat="1" ht="30" customHeight="1" x14ac:dyDescent="0.25">
      <c r="A33" s="7"/>
      <c r="B33" s="8"/>
      <c r="C33" s="8"/>
      <c r="D33" s="9"/>
      <c r="E33" s="10"/>
      <c r="F33" s="11"/>
      <c r="G33" s="12"/>
      <c r="H33" s="12"/>
    </row>
    <row r="34" spans="1:8" s="33" customFormat="1" ht="60" customHeight="1" x14ac:dyDescent="0.25">
      <c r="A34" s="7"/>
      <c r="B34" s="8"/>
      <c r="C34" s="8"/>
      <c r="D34" s="9"/>
      <c r="E34" s="10"/>
      <c r="F34" s="11"/>
      <c r="G34" s="12"/>
      <c r="H34" s="12"/>
    </row>
    <row r="36" spans="1:8" ht="60" customHeight="1" x14ac:dyDescent="0.25"/>
    <row r="37" spans="1:8" ht="60" customHeight="1" x14ac:dyDescent="0.25"/>
    <row r="38" spans="1:8" ht="60" customHeight="1" x14ac:dyDescent="0.25"/>
  </sheetData>
  <mergeCells count="9">
    <mergeCell ref="A6:H6"/>
    <mergeCell ref="A1:H1"/>
    <mergeCell ref="A2:A3"/>
    <mergeCell ref="B2:C2"/>
    <mergeCell ref="D2:D3"/>
    <mergeCell ref="E2:E3"/>
    <mergeCell ref="F2:F3"/>
    <mergeCell ref="G2:G3"/>
    <mergeCell ref="H2:H3"/>
  </mergeCells>
  <printOptions horizontalCentered="1" gridLines="1" gridLinesSet="0"/>
  <pageMargins left="0.23622047244094491" right="0.23622047244094491" top="0.62992125984251968" bottom="0.82677165354330717" header="0.23622047244094491" footer="0.31496062992125984"/>
  <pageSetup paperSize="9" scale="43" orientation="portrait" cellComments="asDisplayed" r:id="rId1"/>
  <headerFooter alignWithMargins="0">
    <oddFooter xml:space="preserve">&amp;R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workbookViewId="0">
      <selection activeCell="A4" sqref="A4"/>
    </sheetView>
  </sheetViews>
  <sheetFormatPr defaultRowHeight="31.5" customHeight="1" x14ac:dyDescent="0.25"/>
  <cols>
    <col min="1" max="1" width="15.625" style="7" customWidth="1"/>
    <col min="2" max="3" width="7.625" style="8" customWidth="1"/>
    <col min="4" max="4" width="15.625" style="9" customWidth="1"/>
    <col min="5" max="5" width="50.625" style="10" customWidth="1"/>
    <col min="6" max="6" width="15.625" style="11" customWidth="1"/>
    <col min="7" max="8" width="50.625" style="12" customWidth="1"/>
    <col min="9" max="16384" width="9" style="7"/>
  </cols>
  <sheetData>
    <row r="1" spans="1:8" s="1" customFormat="1" ht="60" customHeight="1" x14ac:dyDescent="0.3">
      <c r="A1" s="102" t="s">
        <v>105</v>
      </c>
      <c r="B1" s="129"/>
      <c r="C1" s="129"/>
      <c r="D1" s="129"/>
      <c r="E1" s="129"/>
      <c r="F1" s="129"/>
      <c r="G1" s="129"/>
      <c r="H1" s="130"/>
    </row>
    <row r="2" spans="1:8" s="1" customFormat="1" ht="20.100000000000001" customHeight="1" x14ac:dyDescent="0.3">
      <c r="A2" s="133" t="s">
        <v>27</v>
      </c>
      <c r="B2" s="121" t="s">
        <v>0</v>
      </c>
      <c r="C2" s="121"/>
      <c r="D2" s="131" t="s">
        <v>1</v>
      </c>
      <c r="E2" s="131" t="s">
        <v>2</v>
      </c>
      <c r="F2" s="122" t="s">
        <v>3</v>
      </c>
      <c r="G2" s="122" t="s">
        <v>36</v>
      </c>
      <c r="H2" s="122" t="s">
        <v>4</v>
      </c>
    </row>
    <row r="3" spans="1:8" s="2" customFormat="1" ht="20.100000000000001" customHeight="1" x14ac:dyDescent="0.25">
      <c r="A3" s="133"/>
      <c r="B3" s="30" t="s">
        <v>5</v>
      </c>
      <c r="C3" s="31" t="s">
        <v>6</v>
      </c>
      <c r="D3" s="132"/>
      <c r="E3" s="132"/>
      <c r="F3" s="123"/>
      <c r="G3" s="123"/>
      <c r="H3" s="123"/>
    </row>
    <row r="4" spans="1:8" s="5" customFormat="1" ht="60" customHeight="1" x14ac:dyDescent="0.25">
      <c r="A4" s="13">
        <v>1</v>
      </c>
      <c r="B4" s="14">
        <v>1</v>
      </c>
      <c r="C4" s="14">
        <f>D4</f>
        <v>1</v>
      </c>
      <c r="D4" s="13">
        <v>1</v>
      </c>
      <c r="E4" s="45" t="s">
        <v>7</v>
      </c>
      <c r="F4" s="15" t="s">
        <v>10</v>
      </c>
      <c r="G4" s="16" t="s">
        <v>107</v>
      </c>
      <c r="H4" s="44" t="s">
        <v>28</v>
      </c>
    </row>
    <row r="5" spans="1:8" s="3" customFormat="1" ht="60" customHeight="1" x14ac:dyDescent="0.3">
      <c r="A5" s="34">
        <f>A4+1</f>
        <v>2</v>
      </c>
      <c r="B5" s="35">
        <f>C4+1</f>
        <v>2</v>
      </c>
      <c r="C5" s="35">
        <f>B5 + D5-1</f>
        <v>10</v>
      </c>
      <c r="D5" s="36">
        <v>9</v>
      </c>
      <c r="E5" s="37" t="s">
        <v>106</v>
      </c>
      <c r="F5" s="38" t="s">
        <v>8</v>
      </c>
      <c r="G5" s="39"/>
      <c r="H5" s="37" t="s">
        <v>28</v>
      </c>
    </row>
    <row r="6" spans="1:8" ht="31.5" customHeight="1" x14ac:dyDescent="0.25">
      <c r="A6" s="102" t="s">
        <v>15</v>
      </c>
      <c r="B6" s="102"/>
      <c r="C6" s="102"/>
      <c r="D6" s="102"/>
      <c r="E6" s="102"/>
      <c r="F6" s="102"/>
      <c r="G6" s="102"/>
      <c r="H6" s="102"/>
    </row>
    <row r="7" spans="1:8" ht="31.5" customHeight="1" x14ac:dyDescent="0.25">
      <c r="A7" s="18">
        <f>A5+1</f>
        <v>3</v>
      </c>
      <c r="B7" s="19">
        <f>C5+1</f>
        <v>11</v>
      </c>
      <c r="C7" s="19">
        <f>B7 + D7-1</f>
        <v>1897</v>
      </c>
      <c r="D7" s="19">
        <f>1898-B7</f>
        <v>1887</v>
      </c>
      <c r="E7" s="16" t="s">
        <v>16</v>
      </c>
      <c r="F7" s="15" t="s">
        <v>10</v>
      </c>
      <c r="G7" s="16" t="s">
        <v>17</v>
      </c>
      <c r="H7" s="16"/>
    </row>
    <row r="8" spans="1:8" ht="31.5" customHeight="1" x14ac:dyDescent="0.25">
      <c r="A8" s="41">
        <f>A7+1</f>
        <v>4</v>
      </c>
      <c r="B8" s="14">
        <f>C7+1</f>
        <v>1898</v>
      </c>
      <c r="C8" s="14">
        <f>B8 + D8-1</f>
        <v>1898</v>
      </c>
      <c r="D8" s="17">
        <v>1</v>
      </c>
      <c r="E8" s="44" t="s">
        <v>18</v>
      </c>
      <c r="F8" s="23" t="s">
        <v>10</v>
      </c>
      <c r="G8" s="44" t="s">
        <v>29</v>
      </c>
      <c r="H8" s="44" t="s">
        <v>28</v>
      </c>
    </row>
    <row r="9" spans="1:8" ht="63" customHeight="1" x14ac:dyDescent="0.25">
      <c r="A9" s="41">
        <f>A8+1</f>
        <v>5</v>
      </c>
      <c r="B9" s="14">
        <f>C8+1</f>
        <v>1899</v>
      </c>
      <c r="C9" s="14">
        <f>B9 + D9-1</f>
        <v>1900</v>
      </c>
      <c r="D9" s="17">
        <v>2</v>
      </c>
      <c r="E9" s="44" t="s">
        <v>19</v>
      </c>
      <c r="F9" s="23" t="s">
        <v>10</v>
      </c>
      <c r="G9" s="44" t="s">
        <v>35</v>
      </c>
      <c r="H9" s="16" t="s">
        <v>28</v>
      </c>
    </row>
    <row r="11" spans="1:8" ht="135" customHeight="1" x14ac:dyDescent="0.25"/>
    <row r="13" spans="1:8" ht="60" customHeight="1" x14ac:dyDescent="0.25"/>
    <row r="14" spans="1:8" ht="60" customHeight="1" x14ac:dyDescent="0.25"/>
    <row r="15" spans="1:8" ht="60" customHeight="1" x14ac:dyDescent="0.25"/>
    <row r="16" spans="1:8" ht="60" customHeight="1" x14ac:dyDescent="0.25"/>
    <row r="17" ht="60" customHeight="1" x14ac:dyDescent="0.25"/>
    <row r="18" ht="60" customHeight="1" x14ac:dyDescent="0.25"/>
    <row r="19" ht="21" customHeight="1" x14ac:dyDescent="0.25"/>
    <row r="20" ht="60" customHeight="1" x14ac:dyDescent="0.25"/>
    <row r="21" ht="99.75" customHeight="1" x14ac:dyDescent="0.25"/>
    <row r="22" ht="60" customHeight="1" x14ac:dyDescent="0.25"/>
    <row r="23" ht="60" customHeight="1" x14ac:dyDescent="0.25"/>
    <row r="24" ht="15.75" x14ac:dyDescent="0.25"/>
    <row r="25" ht="94.5" customHeight="1" x14ac:dyDescent="0.25"/>
    <row r="26" ht="75" customHeight="1" x14ac:dyDescent="0.25"/>
    <row r="27" ht="120" customHeight="1" x14ac:dyDescent="0.25"/>
    <row r="28" ht="60" customHeight="1" x14ac:dyDescent="0.25"/>
    <row r="29" ht="90" customHeight="1" x14ac:dyDescent="0.25"/>
    <row r="30" ht="60" customHeight="1" x14ac:dyDescent="0.25"/>
    <row r="31" ht="60" customHeight="1" x14ac:dyDescent="0.25"/>
    <row r="32" ht="120" customHeight="1" x14ac:dyDescent="0.25"/>
    <row r="33" spans="1:8" s="33" customFormat="1" ht="30" customHeight="1" x14ac:dyDescent="0.25">
      <c r="A33" s="7"/>
      <c r="B33" s="8"/>
      <c r="C33" s="8"/>
      <c r="D33" s="9"/>
      <c r="E33" s="10"/>
      <c r="F33" s="11"/>
      <c r="G33" s="12"/>
      <c r="H33" s="12"/>
    </row>
    <row r="34" spans="1:8" s="33" customFormat="1" ht="60" customHeight="1" x14ac:dyDescent="0.25">
      <c r="A34" s="7"/>
      <c r="B34" s="8"/>
      <c r="C34" s="8"/>
      <c r="D34" s="9"/>
      <c r="E34" s="10"/>
      <c r="F34" s="11"/>
      <c r="G34" s="12"/>
      <c r="H34" s="12"/>
    </row>
    <row r="36" spans="1:8" ht="60" customHeight="1" x14ac:dyDescent="0.25"/>
    <row r="37" spans="1:8" ht="60" customHeight="1" x14ac:dyDescent="0.25"/>
    <row r="38" spans="1:8" ht="60" customHeight="1" x14ac:dyDescent="0.25"/>
  </sheetData>
  <mergeCells count="9">
    <mergeCell ref="A6:H6"/>
    <mergeCell ref="A1:H1"/>
    <mergeCell ref="A2:A3"/>
    <mergeCell ref="B2:C2"/>
    <mergeCell ref="D2:D3"/>
    <mergeCell ref="E2:E3"/>
    <mergeCell ref="F2:F3"/>
    <mergeCell ref="G2:G3"/>
    <mergeCell ref="H2:H3"/>
  </mergeCells>
  <printOptions horizontalCentered="1" gridLines="1" gridLinesSet="0"/>
  <pageMargins left="0.23622047244094491" right="0.23622047244094491" top="0.62992125984251968" bottom="0.82677165354330717" header="0.23622047244094491" footer="0.31496062992125984"/>
  <pageSetup paperSize="9" scale="43" orientation="portrait" cellComments="asDisplayed" r:id="rId1"/>
  <headerFooter alignWithMargins="0">
    <oddFooter xml:space="preserve">&amp;R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6" workbookViewId="0">
      <selection activeCell="A31" sqref="A31"/>
    </sheetView>
  </sheetViews>
  <sheetFormatPr defaultRowHeight="15.75" x14ac:dyDescent="0.25"/>
  <cols>
    <col min="2" max="2" width="81.5" bestFit="1" customWidth="1"/>
  </cols>
  <sheetData>
    <row r="1" spans="1:8" ht="30.75" x14ac:dyDescent="0.45">
      <c r="A1" s="165" t="s">
        <v>121</v>
      </c>
      <c r="B1" s="165"/>
      <c r="C1" s="59"/>
      <c r="D1" s="59"/>
      <c r="E1" s="59"/>
      <c r="F1" s="59"/>
      <c r="G1" s="59"/>
      <c r="H1" s="59"/>
    </row>
    <row r="2" spans="1:8" x14ac:dyDescent="0.25">
      <c r="A2" s="63" t="s">
        <v>122</v>
      </c>
      <c r="B2" s="64" t="s">
        <v>123</v>
      </c>
    </row>
    <row r="3" spans="1:8" x14ac:dyDescent="0.25">
      <c r="A3" s="61" t="s">
        <v>124</v>
      </c>
      <c r="B3" s="60" t="s">
        <v>125</v>
      </c>
    </row>
    <row r="4" spans="1:8" x14ac:dyDescent="0.25">
      <c r="A4" s="61" t="s">
        <v>126</v>
      </c>
      <c r="B4" s="60" t="s">
        <v>127</v>
      </c>
    </row>
    <row r="5" spans="1:8" x14ac:dyDescent="0.25">
      <c r="A5" s="61" t="s">
        <v>128</v>
      </c>
      <c r="B5" s="60" t="s">
        <v>129</v>
      </c>
    </row>
    <row r="6" spans="1:8" x14ac:dyDescent="0.25">
      <c r="A6" s="61" t="s">
        <v>130</v>
      </c>
      <c r="B6" s="60" t="s">
        <v>131</v>
      </c>
    </row>
    <row r="7" spans="1:8" x14ac:dyDescent="0.25">
      <c r="A7" s="61" t="s">
        <v>132</v>
      </c>
      <c r="B7" s="60" t="s">
        <v>133</v>
      </c>
    </row>
    <row r="8" spans="1:8" x14ac:dyDescent="0.25">
      <c r="A8" s="61" t="s">
        <v>134</v>
      </c>
      <c r="B8" s="60" t="s">
        <v>146</v>
      </c>
    </row>
    <row r="9" spans="1:8" x14ac:dyDescent="0.25">
      <c r="A9" s="61" t="s">
        <v>135</v>
      </c>
      <c r="B9" s="60" t="s">
        <v>147</v>
      </c>
    </row>
    <row r="10" spans="1:8" x14ac:dyDescent="0.25">
      <c r="A10" s="61" t="s">
        <v>136</v>
      </c>
      <c r="B10" s="60" t="s">
        <v>148</v>
      </c>
    </row>
    <row r="11" spans="1:8" x14ac:dyDescent="0.25">
      <c r="A11" s="61" t="s">
        <v>137</v>
      </c>
      <c r="B11" s="60" t="s">
        <v>149</v>
      </c>
    </row>
    <row r="12" spans="1:8" x14ac:dyDescent="0.25">
      <c r="A12" s="61" t="s">
        <v>138</v>
      </c>
      <c r="B12" s="60" t="s">
        <v>150</v>
      </c>
    </row>
    <row r="13" spans="1:8" x14ac:dyDescent="0.25">
      <c r="A13" s="61" t="s">
        <v>139</v>
      </c>
      <c r="B13" s="60" t="s">
        <v>151</v>
      </c>
    </row>
    <row r="14" spans="1:8" x14ac:dyDescent="0.25">
      <c r="A14" s="61" t="s">
        <v>140</v>
      </c>
      <c r="B14" s="60" t="s">
        <v>152</v>
      </c>
    </row>
    <row r="15" spans="1:8" x14ac:dyDescent="0.25">
      <c r="A15" s="61" t="s">
        <v>141</v>
      </c>
      <c r="B15" s="60" t="s">
        <v>153</v>
      </c>
    </row>
    <row r="16" spans="1:8" x14ac:dyDescent="0.25">
      <c r="A16" s="61" t="s">
        <v>142</v>
      </c>
      <c r="B16" s="60" t="s">
        <v>154</v>
      </c>
    </row>
    <row r="17" spans="1:2" x14ac:dyDescent="0.25">
      <c r="A17" s="61" t="s">
        <v>143</v>
      </c>
      <c r="B17" s="60" t="s">
        <v>155</v>
      </c>
    </row>
    <row r="18" spans="1:2" x14ac:dyDescent="0.25">
      <c r="A18" s="61" t="s">
        <v>144</v>
      </c>
      <c r="B18" s="60" t="s">
        <v>156</v>
      </c>
    </row>
    <row r="19" spans="1:2" x14ac:dyDescent="0.25">
      <c r="A19" s="61" t="s">
        <v>145</v>
      </c>
      <c r="B19" s="60" t="s">
        <v>157</v>
      </c>
    </row>
    <row r="20" spans="1:2" x14ac:dyDescent="0.25">
      <c r="A20" s="61" t="s">
        <v>159</v>
      </c>
      <c r="B20" s="60" t="s">
        <v>158</v>
      </c>
    </row>
    <row r="21" spans="1:2" x14ac:dyDescent="0.25">
      <c r="A21" s="61" t="s">
        <v>160</v>
      </c>
      <c r="B21" s="60" t="s">
        <v>172</v>
      </c>
    </row>
    <row r="22" spans="1:2" x14ac:dyDescent="0.25">
      <c r="A22" s="61" t="s">
        <v>161</v>
      </c>
      <c r="B22" s="60" t="s">
        <v>173</v>
      </c>
    </row>
    <row r="23" spans="1:2" x14ac:dyDescent="0.25">
      <c r="A23" s="61" t="s">
        <v>162</v>
      </c>
      <c r="B23" s="60" t="s">
        <v>174</v>
      </c>
    </row>
    <row r="24" spans="1:2" x14ac:dyDescent="0.25">
      <c r="A24" s="61" t="s">
        <v>163</v>
      </c>
      <c r="B24" s="60" t="s">
        <v>175</v>
      </c>
    </row>
    <row r="25" spans="1:2" x14ac:dyDescent="0.25">
      <c r="A25" s="61" t="s">
        <v>164</v>
      </c>
      <c r="B25" s="60" t="s">
        <v>176</v>
      </c>
    </row>
    <row r="26" spans="1:2" x14ac:dyDescent="0.25">
      <c r="A26" s="61" t="s">
        <v>165</v>
      </c>
      <c r="B26" s="60" t="s">
        <v>177</v>
      </c>
    </row>
    <row r="27" spans="1:2" x14ac:dyDescent="0.25">
      <c r="A27" s="61" t="s">
        <v>166</v>
      </c>
      <c r="B27" s="60" t="s">
        <v>185</v>
      </c>
    </row>
    <row r="28" spans="1:2" x14ac:dyDescent="0.25">
      <c r="A28" s="60" t="s">
        <v>167</v>
      </c>
      <c r="B28" s="60" t="s">
        <v>178</v>
      </c>
    </row>
    <row r="29" spans="1:2" x14ac:dyDescent="0.25">
      <c r="A29" s="60" t="s">
        <v>168</v>
      </c>
      <c r="B29" s="60" t="s">
        <v>179</v>
      </c>
    </row>
    <row r="30" spans="1:2" x14ac:dyDescent="0.25">
      <c r="A30" s="60" t="s">
        <v>169</v>
      </c>
      <c r="B30" s="60" t="s">
        <v>180</v>
      </c>
    </row>
    <row r="31" spans="1:2" x14ac:dyDescent="0.25">
      <c r="A31" s="60" t="s">
        <v>170</v>
      </c>
      <c r="B31" s="60" t="s">
        <v>181</v>
      </c>
    </row>
    <row r="32" spans="1:2" x14ac:dyDescent="0.25">
      <c r="A32" s="60" t="s">
        <v>171</v>
      </c>
      <c r="B32" s="60" t="s">
        <v>182</v>
      </c>
    </row>
    <row r="33" spans="1:2" x14ac:dyDescent="0.25">
      <c r="A33" s="60" t="s">
        <v>186</v>
      </c>
      <c r="B33" s="60" t="s">
        <v>193</v>
      </c>
    </row>
    <row r="34" spans="1:2" x14ac:dyDescent="0.25">
      <c r="A34" s="61" t="s">
        <v>187</v>
      </c>
      <c r="B34" s="62" t="s">
        <v>194</v>
      </c>
    </row>
    <row r="35" spans="1:2" x14ac:dyDescent="0.25">
      <c r="A35" s="61" t="s">
        <v>188</v>
      </c>
      <c r="B35" s="60" t="s">
        <v>195</v>
      </c>
    </row>
    <row r="36" spans="1:2" x14ac:dyDescent="0.25">
      <c r="A36" s="61" t="s">
        <v>189</v>
      </c>
      <c r="B36" s="60" t="s">
        <v>197</v>
      </c>
    </row>
    <row r="37" spans="1:2" x14ac:dyDescent="0.25">
      <c r="A37" s="61" t="s">
        <v>190</v>
      </c>
      <c r="B37" s="62" t="s">
        <v>196</v>
      </c>
    </row>
    <row r="38" spans="1:2" x14ac:dyDescent="0.25">
      <c r="A38" s="61" t="s">
        <v>191</v>
      </c>
      <c r="B38" s="62" t="s">
        <v>198</v>
      </c>
    </row>
    <row r="39" spans="1:2" x14ac:dyDescent="0.25">
      <c r="A39" s="61" t="s">
        <v>192</v>
      </c>
      <c r="B39" s="62" t="s">
        <v>199</v>
      </c>
    </row>
    <row r="40" spans="1:2" x14ac:dyDescent="0.25">
      <c r="A40" s="61" t="s">
        <v>201</v>
      </c>
      <c r="B40" s="62" t="s">
        <v>200</v>
      </c>
    </row>
    <row r="41" spans="1:2" x14ac:dyDescent="0.25">
      <c r="A41" s="61" t="s">
        <v>202</v>
      </c>
      <c r="B41" s="61" t="s">
        <v>205</v>
      </c>
    </row>
    <row r="42" spans="1:2" x14ac:dyDescent="0.25">
      <c r="A42" s="61" t="s">
        <v>203</v>
      </c>
      <c r="B42" s="61" t="s">
        <v>206</v>
      </c>
    </row>
    <row r="43" spans="1:2" x14ac:dyDescent="0.25">
      <c r="A43" s="61" t="s">
        <v>204</v>
      </c>
      <c r="B43" s="61" t="s">
        <v>207</v>
      </c>
    </row>
    <row r="44" spans="1:2" x14ac:dyDescent="0.25">
      <c r="A44" s="61" t="s">
        <v>183</v>
      </c>
      <c r="B44" s="62" t="s">
        <v>184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FA9E8696087DC4B988767D186057947" ma:contentTypeVersion="0" ma:contentTypeDescription="Creare un nuovo documento." ma:contentTypeScope="" ma:versionID="b3791c882adabbb4deb519c3c5a1f4b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3eec16d3e841ebf650196acacb84cc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25DA08-DE19-4ACC-AF24-97B7BD6534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025734-7F22-4FD2-B928-C425670CF3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935212B-049C-44A9-9614-BFA8D2E2BE9E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4</vt:i4>
      </vt:variant>
    </vt:vector>
  </HeadingPairs>
  <TitlesOfParts>
    <vt:vector size="11" baseType="lpstr">
      <vt:lpstr>NOTE</vt:lpstr>
      <vt:lpstr>RECORD A</vt:lpstr>
      <vt:lpstr>RECORD B</vt:lpstr>
      <vt:lpstr>RECORD C</vt:lpstr>
      <vt:lpstr>RECORD Y</vt:lpstr>
      <vt:lpstr>RECORD Z</vt:lpstr>
      <vt:lpstr>Tabella Natura Ente</vt:lpstr>
      <vt:lpstr>NOTE!Area_stampa</vt:lpstr>
      <vt:lpstr>'RECORD B'!Area_stampa</vt:lpstr>
      <vt:lpstr>'RECORD Y'!Area_stampa</vt:lpstr>
      <vt:lpstr>'RECORD Z'!Area_stampa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D'IMPERIO MARIA ROSARIA</dc:creator>
  <cp:lastModifiedBy>NAVARRA DOMENICO</cp:lastModifiedBy>
  <cp:lastPrinted>2019-10-18T07:41:24Z</cp:lastPrinted>
  <dcterms:created xsi:type="dcterms:W3CDTF">2006-11-15T16:54:14Z</dcterms:created>
  <dcterms:modified xsi:type="dcterms:W3CDTF">2021-01-13T13:33:17Z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0x0101000FA9E8696087DC4B988767D186057947</vt:lpwstr>
  </property>
</Properties>
</file>