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ntratead\nas\Roma-L7I\dcamm\UPC\UPC_BC_Reparto_Finanziario\BUDGET 2022\pubblicazione\Allegato1\"/>
    </mc:Choice>
  </mc:AlternateContent>
  <bookViews>
    <workbookView xWindow="0" yWindow="0" windowWidth="23040" windowHeight="9060"/>
  </bookViews>
  <sheets>
    <sheet name="Budget 2022 riclassifica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I" localSheetId="0">'[1]Altri Compensi Accessori'!#REF!</definedName>
    <definedName name="\I">'[1]Altri Compensi Accessori'!#REF!</definedName>
    <definedName name="_______ART1" localSheetId="0">#REF!</definedName>
    <definedName name="_______ART1">#REF!</definedName>
    <definedName name="______ART1" localSheetId="0">#REF!</definedName>
    <definedName name="______ART1">#REF!</definedName>
    <definedName name="_____ART1" localSheetId="0">#REF!</definedName>
    <definedName name="_____ART1">#REF!</definedName>
    <definedName name="____ART1" localSheetId="0">#REF!</definedName>
    <definedName name="____ART1">#REF!</definedName>
    <definedName name="___ART1" localSheetId="0">#REF!</definedName>
    <definedName name="___ART1">#REF!</definedName>
    <definedName name="__ART1" localSheetId="0">#REF!</definedName>
    <definedName name="__ART1">#REF!</definedName>
    <definedName name="_1_I_1" localSheetId="0">'[2]Altri Compensi Accessori'!#REF!</definedName>
    <definedName name="_1_I_1">'[2]Altri Compensi Accessori'!#REF!</definedName>
    <definedName name="_10L_7_1" localSheetId="0">'[3]Altri Compensi Accessori'!#REF!</definedName>
    <definedName name="_10L_7_1">'[3]Altri Compensi Accessori'!#REF!</definedName>
    <definedName name="_11L_8_1" localSheetId="0">'[3]Altri Compensi Accessori'!#REF!</definedName>
    <definedName name="_11L_8_1">'[3]Altri Compensi Accessori'!#REF!</definedName>
    <definedName name="_12TAB_7_1" localSheetId="0">'[3]Altri Compensi Accessori'!#REF!</definedName>
    <definedName name="_12TAB_7_1">'[3]Altri Compensi Accessori'!#REF!</definedName>
    <definedName name="_13TAB_8_1">'[3]Altri Compensi Accessori'!#REF!</definedName>
    <definedName name="_2_I_7_1">'[3]Altri Compensi Accessori'!#REF!</definedName>
    <definedName name="_3_I_8_1">'[3]Altri Compensi Accessori'!#REF!</definedName>
    <definedName name="_4Area_Dati_7_1" localSheetId="0">#REF!</definedName>
    <definedName name="_4Area_Dati_7_1">#REF!</definedName>
    <definedName name="_5Area_Dati_8_1" localSheetId="0">#REF!</definedName>
    <definedName name="_5Area_Dati_8_1">#REF!</definedName>
    <definedName name="_6CIFRA_7_1" localSheetId="0">'[3]Altri Compensi Accessori'!#REF!</definedName>
    <definedName name="_6CIFRA_7_1">'[3]Altri Compensi Accessori'!#REF!</definedName>
    <definedName name="_7CIFRA_8_1" localSheetId="0">'[3]Altri Compensi Accessori'!#REF!</definedName>
    <definedName name="_7CIFRA_8_1">'[3]Altri Compensi Accessori'!#REF!</definedName>
    <definedName name="_8ELENCO_7_1">'[3]Altri Compensi Accessori'!#REF!</definedName>
    <definedName name="_9ELENCO_8_1">'[3]Altri Compensi Accessori'!#REF!</definedName>
    <definedName name="_ART1" localSheetId="0">#REF!</definedName>
    <definedName name="_ART1">#REF!</definedName>
    <definedName name="_I" localSheetId="0">'[2]Altri Compensi Accessori'!#REF!</definedName>
    <definedName name="_I">'[2]Altri Compensi Accessori'!#REF!</definedName>
    <definedName name="_I_17" localSheetId="0">'[4]Altri Compensi Accessori'!#REF!</definedName>
    <definedName name="_I_17">'[4]Altri Compensi Accessori'!#REF!</definedName>
    <definedName name="_I_6" localSheetId="0">'[3]Altri Compensi Accessori'!#REF!</definedName>
    <definedName name="_I_6">'[3]Altri Compensi Accessori'!#REF!</definedName>
    <definedName name="_I_8" localSheetId="0">'[4]Altri Compensi Accessori'!#REF!</definedName>
    <definedName name="_I_8">'[4]Altri Compensi Accessori'!#REF!</definedName>
    <definedName name="_I_9" localSheetId="0">'[4]Altri Compensi Accessori'!#REF!</definedName>
    <definedName name="_I_9">'[4]Altri Compensi Accessori'!#REF!</definedName>
    <definedName name="_Order1" hidden="1">0</definedName>
    <definedName name="a" localSheetId="0">#REF!</definedName>
    <definedName name="a">#REF!</definedName>
    <definedName name="aa" localSheetId="0">#REF!</definedName>
    <definedName name="aa">#REF!</definedName>
    <definedName name="AAAA" localSheetId="0">#REF!</definedName>
    <definedName name="AAAA">#REF!</definedName>
    <definedName name="ABRUZZO_Totale">"tab geomark"</definedName>
    <definedName name="Aliq._Fiscale" localSheetId="0">#REF!</definedName>
    <definedName name="Aliq._Fiscale">#REF!</definedName>
    <definedName name="Aliq._Fiscale_18" localSheetId="0">[5]Straordinario!#REF!</definedName>
    <definedName name="Aliq._Fiscale_18">[5]Straordinario!#REF!</definedName>
    <definedName name="Aliq._Fiscale_3" localSheetId="0">[5]Straordinario!#REF!</definedName>
    <definedName name="Aliq._Fiscale_3">[5]Straordinario!#REF!</definedName>
    <definedName name="Aliq._Fiscale_4" localSheetId="0">[5]Straordinario!#REF!</definedName>
    <definedName name="Aliq._Fiscale_4">[5]Straordinario!#REF!</definedName>
    <definedName name="Aliq._Fiscale_5" localSheetId="0">[5]Straordinario!#REF!</definedName>
    <definedName name="Aliq._Fiscale_5">[5]Straordinario!#REF!</definedName>
    <definedName name="Aliq._Fiscale_9" localSheetId="0">[5]Straordinario!#REF!</definedName>
    <definedName name="Aliq._Fiscale_9">[5]Straordinario!#REF!</definedName>
    <definedName name="Amissioni" localSheetId="0">'[6]Altri Compensi Accessori'!#REF!</definedName>
    <definedName name="Amissioni">'[6]Altri Compensi Accessori'!#REF!</definedName>
    <definedName name="amortisation_t" localSheetId="0">'[7]Debt ass'!#REF!</definedName>
    <definedName name="amortisation_t">'[7]Debt ass'!#REF!</definedName>
    <definedName name="amortisation_t_2" localSheetId="0">'[8]Debt ass'!#REF!</definedName>
    <definedName name="amortisation_t_2">'[8]Debt ass'!#REF!</definedName>
    <definedName name="ANNA" localSheetId="0">'[9]Altri Compensi Accessori'!#REF!</definedName>
    <definedName name="ANNA">'[9]Altri Compensi Accessori'!#REF!</definedName>
    <definedName name="Area" localSheetId="0">#REF!</definedName>
    <definedName name="Area">#REF!</definedName>
    <definedName name="Area_18" localSheetId="0">[5]Straordinario!#REF!</definedName>
    <definedName name="Area_18">[5]Straordinario!#REF!</definedName>
    <definedName name="Area_3" localSheetId="0">[5]Straordinario!#REF!</definedName>
    <definedName name="Area_3">[5]Straordinario!#REF!</definedName>
    <definedName name="Area_4" localSheetId="0">[5]Straordinario!#REF!</definedName>
    <definedName name="Area_4">[5]Straordinario!#REF!</definedName>
    <definedName name="Area_5" localSheetId="0">[5]Straordinario!#REF!</definedName>
    <definedName name="Area_5">[5]Straordinario!#REF!</definedName>
    <definedName name="Area_9" localSheetId="0">[5]Straordinario!#REF!</definedName>
    <definedName name="Area_9">[5]Straordinario!#REF!</definedName>
    <definedName name="area_agenzia_tabella" localSheetId="0">#REF!</definedName>
    <definedName name="area_agenzia_tabella">#REF!</definedName>
    <definedName name="Area_Dati" localSheetId="0">#REF!</definedName>
    <definedName name="Area_Dati">#REF!</definedName>
    <definedName name="Area_Dati_1" localSheetId="0">#REF!</definedName>
    <definedName name="Area_Dati_1">#REF!</definedName>
    <definedName name="Area_Dati_10" localSheetId="0">#REF!</definedName>
    <definedName name="Area_Dati_10">#REF!</definedName>
    <definedName name="Area_Dati_17" localSheetId="0">#REF!</definedName>
    <definedName name="Area_Dati_17">#REF!</definedName>
    <definedName name="Area_Dati_19" localSheetId="0">#REF!</definedName>
    <definedName name="Area_Dati_19">#REF!</definedName>
    <definedName name="Area_Dati_2" localSheetId="0">#REF!</definedName>
    <definedName name="Area_Dati_2">#REF!</definedName>
    <definedName name="Area_Dati_3" localSheetId="0">#REF!</definedName>
    <definedName name="Area_Dati_3">#REF!</definedName>
    <definedName name="Area_Dati_4" localSheetId="0">#REF!</definedName>
    <definedName name="Area_Dati_4">#REF!</definedName>
    <definedName name="Area_Dati_5" localSheetId="0">#REF!</definedName>
    <definedName name="Area_Dati_5">#REF!</definedName>
    <definedName name="Area_Dati_6" localSheetId="0">#REF!</definedName>
    <definedName name="Area_Dati_6">#REF!</definedName>
    <definedName name="Area_Dati_7" localSheetId="0">#REF!</definedName>
    <definedName name="Area_Dati_7">#REF!</definedName>
    <definedName name="Area_Dati_8" localSheetId="0">#REF!</definedName>
    <definedName name="Area_Dati_8">#REF!</definedName>
    <definedName name="Area_Dati_9" localSheetId="0">#REF!</definedName>
    <definedName name="Area_Dati_9">#REF!</definedName>
    <definedName name="area_dati_tabella" localSheetId="0">#REF!</definedName>
    <definedName name="area_dati_tabella">#REF!</definedName>
    <definedName name="area_processi_tabella" localSheetId="0">#REF!</definedName>
    <definedName name="area_processi_tabella">#REF!</definedName>
    <definedName name="_xlnm.Print_Area" localSheetId="0">'Budget 2022 riclassificato'!$A$1:$G$90</definedName>
    <definedName name="_xlnm.Print_Area">#REF!</definedName>
    <definedName name="area_stategiche_tabella" localSheetId="0">#REF!</definedName>
    <definedName name="area_stategiche_tabella">#REF!</definedName>
    <definedName name="Arrangement_Fees_New">'[7]Debt ass'!#REF!</definedName>
    <definedName name="Arrangement_Fees_New_2">'[8]Debt ass'!#REF!</definedName>
    <definedName name="Assegnazioni_Sigma" localSheetId="0">#REF!</definedName>
    <definedName name="Assegnazioni_Sigma">#REF!</definedName>
    <definedName name="ATTIVITA" localSheetId="0">#REF!</definedName>
    <definedName name="ATTIVITA">#REF!</definedName>
    <definedName name="B" localSheetId="0">'[9]Altri Compensi Accessori'!#REF!</definedName>
    <definedName name="B">'[9]Altri Compensi Accessori'!#REF!</definedName>
    <definedName name="BreakPage_NO" localSheetId="0">#REF!</definedName>
    <definedName name="BreakPage_NO">#REF!</definedName>
    <definedName name="budget_ofa" localSheetId="0">#REF!</definedName>
    <definedName name="budget_ofa">#REF!</definedName>
    <definedName name="budget_ofa_2" localSheetId="0">#REF!</definedName>
    <definedName name="budget_ofa_2">#REF!</definedName>
    <definedName name="BUONI_PASTO">'[10]buoni pasto'!#REF!</definedName>
    <definedName name="BV">'[7]Data Assump'!#REF!</definedName>
    <definedName name="BV_2">'[8]Data Assump'!#REF!</definedName>
    <definedName name="capo_area_riscossione">[11]parametri!#REF!</definedName>
    <definedName name="ce" localSheetId="0">#REF!</definedName>
    <definedName name="ce">#REF!</definedName>
    <definedName name="CIFRA" localSheetId="0">'[1]Altri Compensi Accessori'!#REF!</definedName>
    <definedName name="CIFRA">'[1]Altri Compensi Accessori'!#REF!</definedName>
    <definedName name="CIFRA_17" localSheetId="0">'[4]Altri Compensi Accessori'!#REF!</definedName>
    <definedName name="CIFRA_17">'[4]Altri Compensi Accessori'!#REF!</definedName>
    <definedName name="CIFRA_6" localSheetId="0">'[3]Altri Compensi Accessori'!#REF!</definedName>
    <definedName name="CIFRA_6">'[3]Altri Compensi Accessori'!#REF!</definedName>
    <definedName name="CIFRA_8" localSheetId="0">'[4]Altri Compensi Accessori'!#REF!</definedName>
    <definedName name="CIFRA_8">'[4]Altri Compensi Accessori'!#REF!</definedName>
    <definedName name="CIFRA_9">'[4]Altri Compensi Accessori'!#REF!</definedName>
    <definedName name="CLUSTER" localSheetId="0">'[12]Indice di definizione 10'!$J$5:$J$13</definedName>
    <definedName name="CLUSTER">'[12]Indice di definizione 10'!$J$5:$J$13</definedName>
    <definedName name="Codice_Fiscale" localSheetId="0">#REF!</definedName>
    <definedName name="Codice_Fiscale">#REF!</definedName>
    <definedName name="Cognome" localSheetId="0">#REF!</definedName>
    <definedName name="Cognome">#REF!</definedName>
    <definedName name="comp" localSheetId="0">#REF!</definedName>
    <definedName name="comp">#REF!</definedName>
    <definedName name="comp1" localSheetId="0">#REF!</definedName>
    <definedName name="comp1">#REF!</definedName>
    <definedName name="Completa" localSheetId="0">#REF!</definedName>
    <definedName name="Completa">#REF!</definedName>
    <definedName name="Conferimento_funzioni_Pirani" localSheetId="0">#REF!</definedName>
    <definedName name="Conferimento_funzioni_Pirani">#REF!</definedName>
    <definedName name="Conferimento_funzioni_vertice_line" localSheetId="0">#REF!</definedName>
    <definedName name="Conferimento_funzioni_vertice_line">#REF!</definedName>
    <definedName name="Conferimento_funzioni_vertice_staff" localSheetId="0">#REF!</definedName>
    <definedName name="Conferimento_funzioni_vertice_staff">#REF!</definedName>
    <definedName name="Conferimento_generico_incarico" localSheetId="0">#REF!</definedName>
    <definedName name="Conferimento_generico_incarico">#REF!</definedName>
    <definedName name="Conferma_funzioni_vertice_line" localSheetId="0">#REF!</definedName>
    <definedName name="Conferma_funzioni_vertice_line">#REF!</definedName>
    <definedName name="Conferma_funzioni_vertice_staff" localSheetId="0">#REF!</definedName>
    <definedName name="Conferma_funzioni_vertice_staff">#REF!</definedName>
    <definedName name="Conferma_generica_incarico" localSheetId="0">#REF!</definedName>
    <definedName name="Conferma_generica_incarico">#REF!</definedName>
    <definedName name="confronto">'[8]Debt ass'!#REF!</definedName>
    <definedName name="Cost_of_Debt">'[7]Data Assump'!#REF!</definedName>
    <definedName name="Cost_of_Debt_2">'[8]Data Assump'!#REF!</definedName>
    <definedName name="Cost_of_Debt_New">'[7]Debt ass'!#REF!</definedName>
    <definedName name="Cost_of_Debt_New_2">'[8]Debt ass'!#REF!</definedName>
    <definedName name="costi" localSheetId="0">#REF!</definedName>
    <definedName name="costi">#REF!</definedName>
    <definedName name="D" localSheetId="0">'[9]Altri Compensi Accessori'!#REF!</definedName>
    <definedName name="D">'[9]Altri Compensi Accessori'!#REF!</definedName>
    <definedName name="da_aggr" localSheetId="0">#REF!</definedName>
    <definedName name="da_aggr">#REF!</definedName>
    <definedName name="DataArea" localSheetId="0">#REF!</definedName>
    <definedName name="DataArea">#REF!</definedName>
    <definedName name="_xlnm.Database" localSheetId="0">#REF!</definedName>
    <definedName name="_xlnm.Database">#REF!</definedName>
    <definedName name="date01" localSheetId="0">#REF!</definedName>
    <definedName name="date01">#REF!</definedName>
    <definedName name="dati_aggregati" localSheetId="0">#REF!</definedName>
    <definedName name="dati_aggregati">#REF!</definedName>
    <definedName name="dati_aggregati_10" localSheetId="0">#REF!</definedName>
    <definedName name="dati_aggregati_10">#REF!</definedName>
    <definedName name="dati_aggregati_17" localSheetId="0">#REF!</definedName>
    <definedName name="dati_aggregati_17">#REF!</definedName>
    <definedName name="dati_aggregati_18" localSheetId="0">#REF!</definedName>
    <definedName name="dati_aggregati_18">#REF!</definedName>
    <definedName name="dati_aggregati_19" localSheetId="0">#REF!</definedName>
    <definedName name="dati_aggregati_19">#REF!</definedName>
    <definedName name="dati_aggregati_3" localSheetId="0">#REF!</definedName>
    <definedName name="dati_aggregati_3">#REF!</definedName>
    <definedName name="dati_aggregati_4" localSheetId="0">#REF!</definedName>
    <definedName name="dati_aggregati_4">#REF!</definedName>
    <definedName name="dati_aggregati_5" localSheetId="0">#REF!</definedName>
    <definedName name="dati_aggregati_5">#REF!</definedName>
    <definedName name="dati_aggregati_9" localSheetId="0">#REF!</definedName>
    <definedName name="dati_aggregati_9">#REF!</definedName>
    <definedName name="dati_aggregati2" localSheetId="0">#REF!</definedName>
    <definedName name="dati_aggregati2">#REF!</definedName>
    <definedName name="dati_cons" localSheetId="0">#REF!</definedName>
    <definedName name="dati_cons">#REF!</definedName>
    <definedName name="datiaggregati" localSheetId="0">#REF!</definedName>
    <definedName name="datiaggregati">#REF!</definedName>
    <definedName name="deeee">[11]parametri!#REF!</definedName>
    <definedName name="depr" localSheetId="0">#REF!</definedName>
    <definedName name="depr">#REF!</definedName>
    <definedName name="E" localSheetId="0">'[9]Altri Compensi Accessori'!#REF!</definedName>
    <definedName name="E">'[9]Altri Compensi Accessori'!#REF!</definedName>
    <definedName name="ELENCO" localSheetId="0">'[1]Altri Compensi Accessori'!#REF!</definedName>
    <definedName name="ELENCO">'[1]Altri Compensi Accessori'!#REF!</definedName>
    <definedName name="ELENCO_17" localSheetId="0">'[4]Altri Compensi Accessori'!#REF!</definedName>
    <definedName name="ELENCO_17">'[4]Altri Compensi Accessori'!#REF!</definedName>
    <definedName name="ELENCO_6" localSheetId="0">'[3]Altri Compensi Accessori'!#REF!</definedName>
    <definedName name="ELENCO_6">'[3]Altri Compensi Accessori'!#REF!</definedName>
    <definedName name="ELENCO_8">'[4]Altri Compensi Accessori'!#REF!</definedName>
    <definedName name="ELENCO_9">'[4]Altri Compensi Accessori'!#REF!</definedName>
    <definedName name="Excel_BuiltIn_Print_Titles_3">'[13]straordinario 2008'!#REF!</definedName>
    <definedName name="exitQt" localSheetId="0">#REF!</definedName>
    <definedName name="exitQt">#REF!</definedName>
    <definedName name="extq1" localSheetId="0">#REF!</definedName>
    <definedName name="extq1">#REF!</definedName>
    <definedName name="f" localSheetId="0">'[7]Debt ass'!#REF!</definedName>
    <definedName name="f">'[7]Debt ass'!#REF!</definedName>
    <definedName name="F.U.A.">'[9]Altri Compensi Accessori'!#REF!</definedName>
    <definedName name="fff">'[14]Altri Compensi Accessori'!#REF!</definedName>
    <definedName name="foglio1" localSheetId="0">#REF!</definedName>
    <definedName name="foglio1">#REF!</definedName>
    <definedName name="Fondo_Credito_Dip.te" localSheetId="0">#REF!</definedName>
    <definedName name="Fondo_Credito_Dip.te">#REF!</definedName>
    <definedName name="francesco" localSheetId="0">'[14]Altri Compensi Accessori'!#REF!</definedName>
    <definedName name="francesco">'[14]Altri Compensi Accessori'!#REF!</definedName>
    <definedName name="fx" localSheetId="0">#REF!</definedName>
    <definedName name="fx">#REF!</definedName>
    <definedName name="geom" localSheetId="0">#REF!</definedName>
    <definedName name="geom">#REF!</definedName>
    <definedName name="GINO" localSheetId="0">#REF!</definedName>
    <definedName name="GINO">#REF!</definedName>
    <definedName name="grace_3">'[7]Debt ass'!#REF!</definedName>
    <definedName name="grace_3_2">'[8]Debt ass'!#REF!</definedName>
    <definedName name="grace_t">'[7]Debt ass'!#REF!</definedName>
    <definedName name="grace_t_2">'[8]Debt ass'!#REF!</definedName>
    <definedName name="H">'[9]Altri Compensi Accessori'!#REF!</definedName>
    <definedName name="Imponibile_IRAP" localSheetId="0">#REF!</definedName>
    <definedName name="Imponibile_IRAP">#REF!</definedName>
    <definedName name="Imponibile_IRAP_18" localSheetId="0">[5]Straordinario!#REF!</definedName>
    <definedName name="Imponibile_IRAP_18">[5]Straordinario!#REF!</definedName>
    <definedName name="Imponibile_IRAP_3" localSheetId="0">[5]Straordinario!#REF!</definedName>
    <definedName name="Imponibile_IRAP_3">[5]Straordinario!#REF!</definedName>
    <definedName name="Imponibile_IRAP_4" localSheetId="0">[5]Straordinario!#REF!</definedName>
    <definedName name="Imponibile_IRAP_4">[5]Straordinario!#REF!</definedName>
    <definedName name="Imponibile_IRAP_5" localSheetId="0">[5]Straordinario!#REF!</definedName>
    <definedName name="Imponibile_IRAP_5">[5]Straordinario!#REF!</definedName>
    <definedName name="Imponibile_IRAP_9">[5]Straordinario!#REF!</definedName>
    <definedName name="Importo_lordizzato_x_conguaglio_fiscale" localSheetId="0">#REF!</definedName>
    <definedName name="Importo_lordizzato_x_conguaglio_fiscale">#REF!</definedName>
    <definedName name="Importo_lordizzato_x_conguaglio_fiscale_18" localSheetId="0">[5]Straordinario!#REF!</definedName>
    <definedName name="Importo_lordizzato_x_conguaglio_fiscale_18">[5]Straordinario!#REF!</definedName>
    <definedName name="Importo_lordizzato_x_conguaglio_fiscale_3" localSheetId="0">[5]Straordinario!#REF!</definedName>
    <definedName name="Importo_lordizzato_x_conguaglio_fiscale_3">[5]Straordinario!#REF!</definedName>
    <definedName name="Importo_lordizzato_x_conguaglio_fiscale_4" localSheetId="0">[5]Straordinario!#REF!</definedName>
    <definedName name="Importo_lordizzato_x_conguaglio_fiscale_4">[5]Straordinario!#REF!</definedName>
    <definedName name="Importo_lordizzato_x_conguaglio_fiscale_5" localSheetId="0">[5]Straordinario!#REF!</definedName>
    <definedName name="Importo_lordizzato_x_conguaglio_fiscale_5">[5]Straordinario!#REF!</definedName>
    <definedName name="Importo_lordizzato_x_conguaglio_fiscale_9">[5]Straordinario!#REF!</definedName>
    <definedName name="incidenza_atti_del_registro">'[15]parametri calcolo'!$B$13</definedName>
    <definedName name="incidenza_dichiarazioni">'[15]parametri calcolo'!$B$14</definedName>
    <definedName name="INDICE" localSheetId="0">#REF!</definedName>
    <definedName name="INDICE">#REF!</definedName>
    <definedName name="INDICIZZAZIONE_2004">'[16]2003 R.U'!$B$4:$Q$99</definedName>
    <definedName name="INPDAP" localSheetId="0">'[9]Altri Compensi Accessori'!#REF!</definedName>
    <definedName name="INPDAP">'[9]Altri Compensi Accessori'!#REF!</definedName>
    <definedName name="INPDAP_C.D.C." localSheetId="0">'[9]Altri Compensi Accessori'!#REF!</definedName>
    <definedName name="INPDAP_C.D.C.">'[9]Altri Compensi Accessori'!#REF!</definedName>
    <definedName name="IRAP" localSheetId="0">#REF!</definedName>
    <definedName name="IRAP">#REF!</definedName>
    <definedName name="IRPEF" localSheetId="0">#REF!</definedName>
    <definedName name="IRPEF">#REF!</definedName>
    <definedName name="IS">'[7]Data Assump'!#REF!</definedName>
    <definedName name="IS_2">'[8]Data Assump'!#REF!</definedName>
    <definedName name="J">'[9]Altri Compensi Accessori'!#REF!</definedName>
    <definedName name="L">'[1]Altri Compensi Accessori'!#REF!</definedName>
    <definedName name="L_17">'[4]Altri Compensi Accessori'!#REF!</definedName>
    <definedName name="L_6">'[3]Altri Compensi Accessori'!#REF!</definedName>
    <definedName name="L_8">'[4]Altri Compensi Accessori'!#REF!</definedName>
    <definedName name="L_9">'[4]Altri Compensi Accessori'!#REF!</definedName>
    <definedName name="lag" localSheetId="0">#REF!</definedName>
    <definedName name="lag">#REF!</definedName>
    <definedName name="LTV">'[7]Debt ass'!#REF!</definedName>
    <definedName name="LTV_2">'[8]Debt ass'!#REF!</definedName>
    <definedName name="LTV_t">'[7]Debt ass'!#REF!</definedName>
    <definedName name="LTV_t_2">'[8]Debt ass'!#REF!</definedName>
    <definedName name="M">'[9]Altri Compensi Accessori'!#REF!</definedName>
    <definedName name="MIPS_DR" localSheetId="0">#REF!</definedName>
    <definedName name="MIPS_DR">#REF!</definedName>
    <definedName name="molise" localSheetId="0">[17]ABRUZZO!#REF!</definedName>
    <definedName name="molise">[17]ABRUZZO!#REF!</definedName>
    <definedName name="N">'[9]Altri Compensi Accessori'!#REF!</definedName>
    <definedName name="NETTO_DA_CORRISPONDERE" localSheetId="0">#REF!</definedName>
    <definedName name="NETTO_DA_CORRISPONDERE">#REF!</definedName>
    <definedName name="NewRentIndexation">[7]Portf!#REF!</definedName>
    <definedName name="NewRentIndexation_2">[8]Portf!#REF!</definedName>
    <definedName name="Nome" localSheetId="0">#REF!</definedName>
    <definedName name="Nome">#REF!</definedName>
    <definedName name="Nome_18" localSheetId="0">[5]Straordinario!#REF!</definedName>
    <definedName name="Nome_18">[5]Straordinario!#REF!</definedName>
    <definedName name="Nome_3" localSheetId="0">[5]Straordinario!#REF!</definedName>
    <definedName name="Nome_3">[5]Straordinario!#REF!</definedName>
    <definedName name="Nome_4" localSheetId="0">[5]Straordinario!#REF!</definedName>
    <definedName name="Nome_4">[5]Straordinario!#REF!</definedName>
    <definedName name="Nome_5" localSheetId="0">[5]Straordinario!#REF!</definedName>
    <definedName name="Nome_5">[5]Straordinario!#REF!</definedName>
    <definedName name="Nome_9">[5]Straordinario!#REF!</definedName>
    <definedName name="organico_DP">'[15]parametri calcolo'!$B$10</definedName>
    <definedName name="ORISTANO" localSheetId="0">#REF!</definedName>
    <definedName name="ORISTANO">#REF!</definedName>
    <definedName name="P" localSheetId="0">'[9]Altri Compensi Accessori'!#REF!</definedName>
    <definedName name="P">'[9]Altri Compensi Accessori'!#REF!</definedName>
    <definedName name="PER_PARAMETRI" localSheetId="0">#REF!</definedName>
    <definedName name="PER_PARAMETRI">#REF!</definedName>
    <definedName name="perc_p" localSheetId="0">#REF!</definedName>
    <definedName name="perc_p">#REF!</definedName>
    <definedName name="PFI">'[7]Data Assump'!#REF!</definedName>
    <definedName name="PFI_2">'[8]Data Assump'!#REF!</definedName>
    <definedName name="piemonte" localSheetId="0">[17]ABRUZZO!#REF!</definedName>
    <definedName name="piemonte">[17]ABRUZZO!#REF!</definedName>
    <definedName name="porsonale" localSheetId="0">#REF!</definedName>
    <definedName name="porsonale">#REF!</definedName>
    <definedName name="price" localSheetId="0">#REF!</definedName>
    <definedName name="price">#REF!</definedName>
    <definedName name="Property_Taxes">'[7]Data Assump'!#REF!</definedName>
    <definedName name="Property_Taxes_2">'[8]Data Assump'!#REF!</definedName>
    <definedName name="prova">'[8]Debt ass'!#REF!</definedName>
    <definedName name="prova2">'[7]Debt ass'!#REF!</definedName>
    <definedName name="Q">'[9]Altri Compensi Accessori'!#REF!</definedName>
    <definedName name="QNumber" localSheetId="0">#REF!</definedName>
    <definedName name="QNumber">#REF!</definedName>
    <definedName name="Quota_Lorda_Oraria" localSheetId="0">#REF!</definedName>
    <definedName name="Quota_Lorda_Oraria">#REF!</definedName>
    <definedName name="quota_organico_uffici_territoriali">'[15]parametri calcolo'!$B$11</definedName>
    <definedName name="quota_personale_AC_destinata_a_dipendere_funzionalmente_dall_ufficio_capofila" localSheetId="0">#REF!</definedName>
    <definedName name="quota_personale_AC_destinata_a_dipendere_funzionalmente_dall_ufficio_capofila">#REF!</definedName>
    <definedName name="R.A.P._Amm.ne" localSheetId="0">#REF!</definedName>
    <definedName name="R.A.P._Amm.ne">#REF!</definedName>
    <definedName name="R.A.P._Dip.te" localSheetId="0">#REF!</definedName>
    <definedName name="R.A.P._Dip.te">#REF!</definedName>
    <definedName name="RArt" localSheetId="0">#REF!</definedName>
    <definedName name="RArt">#REF!</definedName>
    <definedName name="Rd">'[18]Sheet1 (3)'!$E$195</definedName>
    <definedName name="Rd_t">'[7]Debt ass'!#REF!</definedName>
    <definedName name="Rd_t_2">'[8]Debt ass'!#REF!</definedName>
    <definedName name="RISORSE" localSheetId="0">#REF!</definedName>
    <definedName name="RISORSE">#REF!</definedName>
    <definedName name="s" localSheetId="0">#REF!</definedName>
    <definedName name="s">#REF!</definedName>
    <definedName name="scarico_ofa" localSheetId="0">#REF!</definedName>
    <definedName name="scarico_ofa">#REF!</definedName>
    <definedName name="scheda" localSheetId="0">#REF!</definedName>
    <definedName name="scheda">#REF!</definedName>
    <definedName name="SECTIONAREA" localSheetId="0">#REF!</definedName>
    <definedName name="SECTIONAREA">#REF!</definedName>
    <definedName name="sicilia" localSheetId="0">[17]ABRUZZO!#REF!</definedName>
    <definedName name="sicilia">[17]ABRUZZO!#REF!</definedName>
    <definedName name="sicilia1" localSheetId="0">[17]ABRUZZO!#REF!</definedName>
    <definedName name="sicilia1">[17]ABRUZZO!#REF!</definedName>
    <definedName name="soglia_soggetti_A" localSheetId="0">#REF!</definedName>
    <definedName name="soglia_soggetti_A">#REF!</definedName>
    <definedName name="soglia_soggetti_B" localSheetId="0">#REF!</definedName>
    <definedName name="soglia_soggetti_B">#REF!</definedName>
    <definedName name="soglia_soggetti_C" localSheetId="0">#REF!</definedName>
    <definedName name="soglia_soggetti_C">#REF!</definedName>
    <definedName name="SSS" localSheetId="0">#REF!</definedName>
    <definedName name="SSS">#REF!</definedName>
    <definedName name="STRUTTURE" localSheetId="0">#REF!</definedName>
    <definedName name="STRUTTURE">#REF!</definedName>
    <definedName name="TAB" localSheetId="0">'[1]Altri Compensi Accessori'!#REF!</definedName>
    <definedName name="TAB">'[1]Altri Compensi Accessori'!#REF!</definedName>
    <definedName name="TAB_17" localSheetId="0">'[4]Altri Compensi Accessori'!#REF!</definedName>
    <definedName name="TAB_17">'[4]Altri Compensi Accessori'!#REF!</definedName>
    <definedName name="TAB_6" localSheetId="0">'[3]Altri Compensi Accessori'!#REF!</definedName>
    <definedName name="TAB_6">'[3]Altri Compensi Accessori'!#REF!</definedName>
    <definedName name="TAB_8" localSheetId="0">'[4]Altri Compensi Accessori'!#REF!</definedName>
    <definedName name="TAB_8">'[4]Altri Compensi Accessori'!#REF!</definedName>
    <definedName name="TAB_9">'[4]Altri Compensi Accessori'!#REF!</definedName>
    <definedName name="TitleArea" localSheetId="0">#REF!</definedName>
    <definedName name="TitleArea">#REF!</definedName>
    <definedName name="toscana" localSheetId="0">[17]ABRUZZO!#REF!</definedName>
    <definedName name="toscana">[17]ABRUZZO!#REF!</definedName>
    <definedName name="Tot.Impon._IRPEF" localSheetId="0">#REF!</definedName>
    <definedName name="Tot.Impon._IRPEF">#REF!</definedName>
    <definedName name="Totale_complessivo">"INDICE GINO"</definedName>
    <definedName name="Totale_ore" localSheetId="0">#REF!</definedName>
    <definedName name="Totale_ore">#REF!</definedName>
    <definedName name="Totale_ore_18" localSheetId="0">[5]Straordinario!#REF!</definedName>
    <definedName name="Totale_ore_18">[5]Straordinario!#REF!</definedName>
    <definedName name="Totale_ore_3" localSheetId="0">[5]Straordinario!#REF!</definedName>
    <definedName name="Totale_ore_3">[5]Straordinario!#REF!</definedName>
    <definedName name="Totale_ore_4" localSheetId="0">[5]Straordinario!#REF!</definedName>
    <definedName name="Totale_ore_4">[5]Straordinario!#REF!</definedName>
    <definedName name="Totale_ore_5" localSheetId="0">[5]Straordinario!#REF!</definedName>
    <definedName name="Totale_ore_5">[5]Straordinario!#REF!</definedName>
    <definedName name="Totale_ore_9" localSheetId="0">[5]Straordinario!#REF!</definedName>
    <definedName name="Totale_ore_9">[5]Straordinario!#REF!</definedName>
    <definedName name="U" localSheetId="0">'[9]Altri Compensi Accessori'!#REF!</definedName>
    <definedName name="U">'[9]Altri Compensi Accessori'!#REF!</definedName>
    <definedName name="unità_di_personale_considerate_ai_fini_del_calcolo_della_posizione_di_capo_team_e_coordinatore_di_COP_e_CAM__a_eccezione_del_capo_team_assistenza_CAM" localSheetId="0">[11]parametri!#REF!</definedName>
    <definedName name="unità_di_personale_considerate_ai_fini_del_calcolo_della_posizione_di_capo_team_e_coordinatore_di_COP_e_CAM__a_eccezione_del_capo_team_assistenza_CAM">[11]parametri!#REF!</definedName>
    <definedName name="valle" localSheetId="0">[17]ABRUZZO!#REF!</definedName>
    <definedName name="valle">[17]ABRUZZO!#REF!</definedName>
    <definedName name="W" localSheetId="0">'[9]Altri Compensi Accessori'!#REF!</definedName>
    <definedName name="W">'[9]Altri Compensi Accessori'!#REF!</definedName>
    <definedName name="X" localSheetId="0">'[9]Altri Compensi Accessori'!#REF!</definedName>
    <definedName name="X">'[9]Altri Compensi Accessori'!#REF!</definedName>
    <definedName name="Z" localSheetId="0">'[9]Altri Compensi Accessori'!#REF!</definedName>
    <definedName name="Z">'[9]Altri Compensi Accessori'!#REF!</definedName>
    <definedName name="Z_4A21BAF1_6500_4AA6_A732_AFFE0DC2922C_.wvu.PrintArea" localSheetId="0" hidden="1">'Budget 2022 riclassificato'!$A$2:$F$95</definedName>
    <definedName name="Z_C615CFE1_CD57_4299_81AF_1B7C481B479E_.wvu.PrintArea" localSheetId="0" hidden="1">'Budget 2022 riclassificato'!$B$2:$F$85</definedName>
    <definedName name="Z_E9FED85E_00F1_436E_8F13_2535C71638AB_.wvu.PrintArea" localSheetId="0" hidden="1">'Budget 2022 riclassificato'!$A$1:$F$95</definedName>
    <definedName name="Z_F1334FD1_7AB1_4A19_8B7C_32A445A22BA3_.wvu.PrintArea" localSheetId="0" hidden="1">'Budget 2022 riclassificato'!$A$1:$F$95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86" i="1" l="1"/>
  <c r="D82" i="1"/>
  <c r="D79" i="1"/>
  <c r="D78" i="1"/>
  <c r="D80" i="1" s="1"/>
  <c r="C74" i="1"/>
  <c r="C73" i="1"/>
  <c r="C72" i="1"/>
  <c r="C70" i="1"/>
  <c r="C69" i="1"/>
  <c r="C68" i="1"/>
  <c r="D67" i="1" s="1"/>
  <c r="D63" i="1"/>
  <c r="C62" i="1"/>
  <c r="C61" i="1"/>
  <c r="C60" i="1"/>
  <c r="D59" i="1" s="1"/>
  <c r="D58" i="1"/>
  <c r="D57" i="1"/>
  <c r="C52" i="1"/>
  <c r="C51" i="1"/>
  <c r="D50" i="1" s="1"/>
  <c r="D49" i="1"/>
  <c r="D48" i="1"/>
  <c r="D47" i="1"/>
  <c r="C46" i="1"/>
  <c r="C45" i="1"/>
  <c r="C44" i="1"/>
  <c r="C43" i="1"/>
  <c r="D42" i="1" s="1"/>
  <c r="C41" i="1"/>
  <c r="C40" i="1"/>
  <c r="C39" i="1"/>
  <c r="C38" i="1"/>
  <c r="C37" i="1"/>
  <c r="D36" i="1" s="1"/>
  <c r="D35" i="1"/>
  <c r="C34" i="1"/>
  <c r="C33" i="1"/>
  <c r="C32" i="1"/>
  <c r="C31" i="1"/>
  <c r="D30" i="1" s="1"/>
  <c r="D29" i="1"/>
  <c r="C26" i="1"/>
  <c r="C25" i="1"/>
  <c r="D24" i="1" s="1"/>
  <c r="D23" i="1"/>
  <c r="D22" i="1"/>
  <c r="D21" i="1"/>
  <c r="C20" i="1"/>
  <c r="C19" i="1"/>
  <c r="C18" i="1"/>
  <c r="C17" i="1"/>
  <c r="C16" i="1"/>
  <c r="C15" i="1"/>
  <c r="C14" i="1"/>
  <c r="C12" i="1"/>
  <c r="C11" i="1"/>
  <c r="C10" i="1"/>
  <c r="C9" i="1"/>
  <c r="C8" i="1"/>
  <c r="D53" i="1" l="1"/>
  <c r="D54" i="1" s="1"/>
  <c r="D81" i="1" s="1"/>
  <c r="D84" i="1" s="1"/>
  <c r="D87" i="1" s="1"/>
  <c r="C13" i="1"/>
  <c r="D6" i="1" s="1"/>
  <c r="D27" i="1" s="1"/>
  <c r="D64" i="1"/>
  <c r="D71" i="1"/>
  <c r="D75" i="1"/>
</calcChain>
</file>

<file path=xl/sharedStrings.xml><?xml version="1.0" encoding="utf-8"?>
<sst xmlns="http://schemas.openxmlformats.org/spreadsheetml/2006/main" count="83" uniqueCount="81">
  <si>
    <t>BUDGET 2022</t>
  </si>
  <si>
    <t>REVISIONE 2021</t>
  </si>
  <si>
    <t>Parziali</t>
  </si>
  <si>
    <t>Totali</t>
  </si>
  <si>
    <t>A) VALORE DELLA PRODUZIONE</t>
  </si>
  <si>
    <t>1) RICAVI E PROVENTI PER L'ATTIVITÀ ISTITUZIONALE</t>
  </si>
  <si>
    <t xml:space="preserve">a) CONTRIBUTO ORDINARIO DELLO STATO </t>
  </si>
  <si>
    <t xml:space="preserve">b) CORRISPETTIVI DA CONTRATTO DI SERVIZIO </t>
  </si>
  <si>
    <t>b.1 ) CON LO STATO</t>
  </si>
  <si>
    <t>b.2) CON LE REGIONI</t>
  </si>
  <si>
    <t>b.3) CON ALTRI ENTI PUBBLICI</t>
  </si>
  <si>
    <t xml:space="preserve">b.4) CON L'UNIONE EUROPEA </t>
  </si>
  <si>
    <t>c) CONTRIBUTI IN CONTO ESERCIZIO</t>
  </si>
  <si>
    <t>c.1) CONTRIBUTI DELLO STATO</t>
  </si>
  <si>
    <t>c.2) CONTRIBUTI DA REGIONI</t>
  </si>
  <si>
    <t>c.3) CONTRIBUTI DA ALTRI ENTI PUBBLICI</t>
  </si>
  <si>
    <t xml:space="preserve">c.4) CONTRIBUTI DALL'UNIONE EUROPEA </t>
  </si>
  <si>
    <t>d) CONTRIBUTI DA PRIVATI</t>
  </si>
  <si>
    <t xml:space="preserve">e) PROVENTI FISCALI E PARAFISCALI </t>
  </si>
  <si>
    <t xml:space="preserve">f) RICAVI PER CESSIONE DI PRODOTTI E PRESTAZIONI DI SERVIZI </t>
  </si>
  <si>
    <t>2) VARIAZIONE DELLE RIMANENZE DEI PRODOTTI IN CORSO DI LAVORAZIONE, SEMILAVORATI E FINITI</t>
  </si>
  <si>
    <t>3) VARIAZIONE DEI LAVORI IN CORSO SU ORDINAZIONE</t>
  </si>
  <si>
    <t xml:space="preserve">4) INCREMENTO DI IMMOBILI PER LAVORI INTERNI </t>
  </si>
  <si>
    <t>5) ALTRI RICAVI E PROVENTI</t>
  </si>
  <si>
    <t>a) QUOTA CONTRIBUTI IN CONTO CAPITALE IMPUTATA ALL'ESERCIZIO</t>
  </si>
  <si>
    <t xml:space="preserve">b) ALTRI RICAVI E PROVENTI </t>
  </si>
  <si>
    <t>Totale valore della produzione (A)</t>
  </si>
  <si>
    <t>B) COSTI DELLA PRODUZIONE</t>
  </si>
  <si>
    <t xml:space="preserve"> 6) PER MATERIE PRIME, SUSSIDIARIE, DI CONSUMO E DI MERCI </t>
  </si>
  <si>
    <t>7) PER SERVIZI</t>
  </si>
  <si>
    <t>a) EROGAZIONE DI SERVIZI ISTITUZIONALI</t>
  </si>
  <si>
    <t>b) ACQUISIZIONE DI SERVIZI</t>
  </si>
  <si>
    <t>c) CONSULENZE, COLLABORAZIONI, ALTRE PRESTAZIONI LAVORO</t>
  </si>
  <si>
    <t>d) COMPENSI AD ORGANI DI AMMINISTRAZIONE E DI CONTROLLO</t>
  </si>
  <si>
    <t>8) PER GODIMENTO DI BENI DI TERZI</t>
  </si>
  <si>
    <t>9) PER IL PERSONALE</t>
  </si>
  <si>
    <t>a) SALARI E STIPENDI</t>
  </si>
  <si>
    <t xml:space="preserve">b) ONERI SOCIALI </t>
  </si>
  <si>
    <t xml:space="preserve">c) TRATTAMENTO DI FINE RAPPORTO </t>
  </si>
  <si>
    <t xml:space="preserve">d) TRATTAMENTO DI QUIESCENZA E SIMILI </t>
  </si>
  <si>
    <t xml:space="preserve">e) ALTRI COSTI </t>
  </si>
  <si>
    <t>10) AMMORTAMENTI E SVALUTAZIONI</t>
  </si>
  <si>
    <t>a) AMMORTAMENTO DELLE IMMOBILIZZAZIONI IMMATERIALI</t>
  </si>
  <si>
    <t>b) AMMORTAMENTO DELLE IMMOBILIZZAZIONI MATERIALI</t>
  </si>
  <si>
    <t>c) ALTRE SVALUTAZIONE DELLE IMMOBILIZZAZIONI</t>
  </si>
  <si>
    <t>d) SVALUTAZIONI DEI CREDITI COMPRESI NELL'ATTIVO CIRCOLANTE E DELLE DISPONIBILITÀ LIQUIDE</t>
  </si>
  <si>
    <t>11)VARIAZIONI DELLE RIMANENZE DI MATERIE PRIME, SUSSIDIARIE, DI CONSUMO E MERCI</t>
  </si>
  <si>
    <t>12) ACCANTONAMENTO PER RISCHI</t>
  </si>
  <si>
    <t>13) ALTRI ACCANTONAMENTI</t>
  </si>
  <si>
    <t>14) ONERI DIVERSI DI GESTIONE</t>
  </si>
  <si>
    <t>a) ONERI PER PROVVEDIMENTI DI CONTENIMENTO DELLA SPESA PUBBLICA</t>
  </si>
  <si>
    <t>b) ALTRI ONERI DIVERSI DI GESTIONE</t>
  </si>
  <si>
    <t>Totale costi (B)</t>
  </si>
  <si>
    <t>DIFFERENZA TRA VALORE E COSTI DELLA PRODUZIONE (A-B)</t>
  </si>
  <si>
    <t>C) PROVENTI ED ONERI FINANZIARI</t>
  </si>
  <si>
    <t>15) PROVENTI DA PARTECIPAZIONI, CON SEPARATA INDICAZIONE DI QUELLI RELATIVI AD IMPRESE CONTROLLATE E COLLEGATE</t>
  </si>
  <si>
    <t xml:space="preserve">16) ALTRI PROVENTI FINANZIARI </t>
  </si>
  <si>
    <t>17) INTERESSI ED ALTRI ONERI FINANZIARI</t>
  </si>
  <si>
    <t>a) INTERESSI PASSIVI</t>
  </si>
  <si>
    <t>b) ONERI PER LA COPERTURA PERDITE DI IMPRESE CONTROLLATE E COLLEGATE</t>
  </si>
  <si>
    <t>c) ALTRI INTERESSI E ONERI FINANZIARI</t>
  </si>
  <si>
    <t>17 Bis) UTILI E PERDITE SU CAMBI</t>
  </si>
  <si>
    <t>Totale proventi ed oneri finanziari (15+16-17+ - 17bis)</t>
  </si>
  <si>
    <t xml:space="preserve">D) RETTIFICHE DI VALORE DI ATTIVITA' FINANZIARIE </t>
  </si>
  <si>
    <t>18) RIVALUTAZIONI</t>
  </si>
  <si>
    <t>a) DI PARTECIPAZIONE</t>
  </si>
  <si>
    <t>b) DI IMMOBILIZZAZIONI FINANZIARIE CHE NON COSTITUISCONO PARTECIPAZIONI</t>
  </si>
  <si>
    <t>c) DI TITOLI ISCRITTI NELL'ATTIVO CIRCOLANTE CHE NON COSTITUISCONO PARTECIPAZIONI</t>
  </si>
  <si>
    <t>19) SVALUTAZIONI</t>
  </si>
  <si>
    <t>a) DI PARTECIPAZIONI</t>
  </si>
  <si>
    <t>Totale delle rettifiche di valore (18-19)</t>
  </si>
  <si>
    <t>E) PROVENTI E ONERI STRAORDINARI</t>
  </si>
  <si>
    <t>20) PROVENTI, CON SEPARATA INDICAZIONE DELLE PLUSVALENZE DA ALIENAZIONI I CUI RICAVI NON SONO ISCRIVIBILI AL N. 5)</t>
  </si>
  <si>
    <t>21 ) ONERI, CON SEPARATA INDICAZIONE DELLE MINUSVALENZE DA ALIENAZIONI I CUI EFFETTI CONTABILI NON SONO ISCRIVIBILI AL N. 14)  E DELLE IMPOSTE RELATIVE AD ESERCIZI PRECEDENTI</t>
  </si>
  <si>
    <t>Totale delle partite straordinarie (20-21)</t>
  </si>
  <si>
    <t>Risultato prima delle imposte</t>
  </si>
  <si>
    <t xml:space="preserve">IMPOSTE DELL'ESERCIZIO, CORRENTI, DIFFERITE E ANTICIPATE </t>
  </si>
  <si>
    <t>AVANZO (DISAVANZO) ECONOMICO DELL'ESERCIZIO</t>
  </si>
  <si>
    <t>Risorse assegnate nell'esercizio e destinate agli investimenti (Risconti)</t>
  </si>
  <si>
    <t xml:space="preserve">SURPLUS (DEFICIT) DI RISORSE PER LE SPESE CORRENTI D'ESERCIZIO </t>
  </si>
  <si>
    <t>Investimenti previsti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</si>
</sst>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_-* #,##0_-;\-* #,###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2" fillId="0" borderId="4" xfId="0" applyFont="1" applyBorder="1" applyAlignment="1">
      <alignment wrapText="1"/>
    </xf>
    <xf numFmtId="164" fontId="0" fillId="0" borderId="2" xfId="0" applyNumberFormat="1" applyFill="1" applyBorder="1"/>
    <xf numFmtId="0" fontId="0" fillId="3" borderId="2" xfId="0" applyFill="1" applyBorder="1" applyAlignment="1">
      <alignment wrapText="1"/>
    </xf>
    <xf numFmtId="164" fontId="0" fillId="0" borderId="2" xfId="0" applyNumberFormat="1" applyFont="1" applyFill="1" applyBorder="1"/>
    <xf numFmtId="0" fontId="0" fillId="4" borderId="2" xfId="0" applyFill="1" applyBorder="1" applyAlignment="1">
      <alignment wrapText="1"/>
    </xf>
    <xf numFmtId="164" fontId="0" fillId="2" borderId="2" xfId="0" applyNumberFormat="1" applyFill="1" applyBorder="1"/>
    <xf numFmtId="0" fontId="4" fillId="5" borderId="2" xfId="0" applyFont="1" applyFill="1" applyBorder="1" applyAlignment="1">
      <alignment wrapText="1"/>
    </xf>
    <xf numFmtId="44" fontId="0" fillId="0" borderId="0" xfId="2" applyFont="1"/>
    <xf numFmtId="0" fontId="2" fillId="0" borderId="4" xfId="0" applyFont="1" applyBorder="1" applyAlignment="1">
      <alignment horizontal="center" wrapText="1"/>
    </xf>
    <xf numFmtId="44" fontId="0" fillId="0" borderId="0" xfId="0" applyNumberFormat="1"/>
    <xf numFmtId="43" fontId="0" fillId="0" borderId="0" xfId="0" applyNumberFormat="1"/>
    <xf numFmtId="0" fontId="2" fillId="0" borderId="4" xfId="0" applyFont="1" applyFill="1" applyBorder="1" applyAlignment="1">
      <alignment horizontal="center" wrapText="1"/>
    </xf>
    <xf numFmtId="164" fontId="0" fillId="0" borderId="0" xfId="0" applyNumberFormat="1"/>
    <xf numFmtId="0" fontId="2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165" fontId="0" fillId="0" borderId="0" xfId="0" applyNumberFormat="1"/>
    <xf numFmtId="0" fontId="0" fillId="0" borderId="2" xfId="0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6" fontId="0" fillId="0" borderId="2" xfId="0" applyNumberFormat="1" applyFill="1" applyBorder="1"/>
    <xf numFmtId="0" fontId="0" fillId="0" borderId="5" xfId="0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0" fillId="0" borderId="2" xfId="0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164" fontId="5" fillId="2" borderId="2" xfId="1" applyNumberFormat="1" applyFont="1" applyFill="1" applyBorder="1" applyAlignment="1">
      <alignment horizontal="right" wrapText="1"/>
    </xf>
    <xf numFmtId="164" fontId="5" fillId="0" borderId="2" xfId="1" applyNumberFormat="1" applyFont="1" applyFill="1" applyBorder="1" applyAlignment="1">
      <alignment horizontal="right" wrapText="1"/>
    </xf>
    <xf numFmtId="164" fontId="0" fillId="0" borderId="0" xfId="0" applyNumberFormat="1" applyFill="1" applyBorder="1"/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25134t\pino%202004\WINNT\Profiles\utente\Desktop\PROSPET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ARCHIVIO%20DATI%202002/Budget%20Funzionamento/Budget%202002/PROGRAMMAZIONE%202002/COSTI%20ACCERTATI%20-%202001%20tutti%20UP-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dc2.lazio.finanze.it\dcpers\Ufficio%20Organizzazione\documentazione%20accordo%202010\Base%20per%20distribuzione%20fondi%20-%20versione%2018%20nov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PC/UPC_BCD/REPORTING/01_CANTIERI_CONDIVISI/Analisi%20OBMON/dbobmon_v2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dc3\dcamm_scb\Ufficio%20Contabilita%20Generale\Nucleo%20Contabilit&#224;\Contabilit&#224;\2009\C_ACCESSORIE%202009\BYTE%202009\SCRITTURE\format%20scritture%20byte\format_SCARTA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stri%202002%202003\PRIME%20NOTE\WINNT\Profiles\utente\Desktop\PROSPETT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lprll82h61h282v\Desktop\POSIZIONI%20DIRIGENZIALI\Direzioni%20Provinciali\organico%20DP%20-%20versione%2020%20agosto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6.151.99.86\condivisa\2005\CONSUNTIVAZIONE%20GESTIONALE\BOOK%20MENSILE\BOOK%202005%20GIUGNO\report%20ru\report%20efficacia%20effic.%20ru\REPORT%20RU%20AGENZIA_DC_DR\AGENZIA_Report%20RU_Mensile_2005%20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ECONOMICO%202009/4P130009%20VALORIZZAZIONE%20FABBISOGNO/RITORNI/CONSOLIDATORE%20FABBISOGNO%204P130009%203007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n01\UTENTI\Real_Estate\Nicoletta\ENEL\REGINA\Asset%20sale%20plan\Enel%20Distribuzione%20Assets_DM%20latest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oma-L7I/dcamm/UPC/UPC_BC_Reparto_Finanziario/BUDGET%202022/TAB%20%20BDG%202022%20IN%20LA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24c6at\pino%202005\WINNT\Profiles\utente\Desktop\PROSPET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vori\LAVORAZIONE%202008\BYTE%202008\07%20LUGLIO\versione%20definitiva\Documents%20and%20Settings\LVRSTT74P58H919A\Desktop\WINNT\Profiles\utente\Desktop\PROSPETT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VRSTT74P58H919A\Desktop\WINNT\Profiles\utente\Desktop\PROSPETT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rtelle\Lavorazioni%20DD.RR.%20e%20DD.CC\3)%20Inserite%20in%20ORACLE\con%20pagamento\con%20ritenute\Abruzzo%201%202%203%20gen%20ap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dc3\dcamm_scb\dcamm_scb\WINNT\Profiles\utente\Desktop\PROSPETT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n01\UTENTI\Real_Estate\Nicoletta\IRN%20new\Model\IRN%20new%20model48%20-%20rev.%20ref.%20model%20-%2005.11.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n01\UTENTI\DATA\Real_Estate\Nicoletta\IRN%20new\Model\IRN%20new%20model31%20-%20refinancing%20-%2020.05.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6.151.121.77\pino%202007\WINNT\Profiles\utente\Desktop\PROSPET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ri Compensi Accessori"/>
      <sheetName val="F.U.A."/>
      <sheetName val="Docenze"/>
      <sheetName val="Straordinario"/>
      <sheetName val="Messi N.S."/>
      <sheetName val="Ind. ex L. 549.95"/>
      <sheetName val="Ind. 1ª sist.ne"/>
      <sheetName val="Missioni"/>
      <sheetName val="Missioni Deroga"/>
      <sheetName val="Quote Stip. ex Cap 33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 aumenti"/>
      <sheetName val="confr nuova prop. -speso 2001"/>
      <sheetName val="DCT 2001"/>
      <sheetName val="CA 2001"/>
      <sheetName val="SS 2001"/>
      <sheetName val="OR 2001"/>
      <sheetName val="NU 2001"/>
      <sheetName val="CA proposta"/>
      <sheetName val="SS proposta"/>
      <sheetName val="OR proposta"/>
      <sheetName val="NU proposta"/>
      <sheetName val="DCT"/>
      <sheetName val="CA"/>
      <sheetName val="SS"/>
      <sheetName val="OR"/>
      <sheetName val="NU"/>
      <sheetName val="TOTALE 2002"/>
      <sheetName val="TOTALE proposta uffici"/>
      <sheetName val="TOTALE"/>
      <sheetName val="RIPARTIZIONE"/>
      <sheetName val="RIPARTIZIONE EURO"/>
      <sheetName val="CONFRONTO sottoconti"/>
      <sheetName val="POS"/>
      <sheetName val="buoni pasto"/>
      <sheetName val="NOTIFICHE"/>
      <sheetName val="INVESTIMEN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 budget nazionale"/>
      <sheetName val="B2 budget regionale pos orga"/>
      <sheetName val="B3 budget incarichi 1° e 2° liv"/>
      <sheetName val="Distribuzione budget per DP"/>
      <sheetName val="distribuzione budget per DR"/>
      <sheetName val="parametri"/>
      <sheetName val="posizioni e incarichi per tipo"/>
      <sheetName val="pos e inc per tipo ufficio "/>
      <sheetName val="riepilogo da dettagli"/>
      <sheetName val="posizioni organizzative"/>
      <sheetName val="incarichi 1° livello"/>
      <sheetName val="incarichi 2° livello"/>
      <sheetName val="dettaglio DP"/>
      <sheetName val="dettaglio uffici centrali"/>
      <sheetName val="dettaglio DR"/>
      <sheetName val="dettaglio CAM"/>
      <sheetName val="dettaglio COP"/>
      <sheetName val="satellite RC"/>
      <sheetName val="stima capi area deloc"/>
      <sheetName val="UT"/>
      <sheetName val="DC_DR_personale"/>
      <sheetName val="uffici territoriali"/>
      <sheetName val="riepilogo DR-Centro"/>
      <sheetName val="Dettaglio_DP_ex_ART_18"/>
      <sheetName val="dettaglio DP_ex_17"/>
      <sheetName val="Foglio1"/>
      <sheetName val="controllo UT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bstrat_BOX_PLOT"/>
      <sheetName val="abstract_erosione"/>
      <sheetName val="ABSTRACT GRAFICO PILONE"/>
      <sheetName val="abstract quota oraria 10"/>
      <sheetName val="Risorse umane"/>
      <sheetName val="ANAGRAFICA DP"/>
      <sheetName val="Valore aggiunto proc"/>
      <sheetName val="Compliance"/>
      <sheetName val="Valore aggiunto tot"/>
      <sheetName val="Upb1 proc"/>
      <sheetName val="Upb1"/>
      <sheetName val="Mia"/>
      <sheetName val="Obiettivo Monetario_10"/>
      <sheetName val="OB_MON"/>
      <sheetName val="Mid"/>
      <sheetName val="Indice di definizione 10"/>
      <sheetName val="1_GRAFICO PILONE 1353"/>
      <sheetName val="2_GRAFICO PILONE 1541"/>
      <sheetName val="3_GRAFICO PILONE 2223"/>
      <sheetName val="4_GRAFICO PILONE 2432"/>
      <sheetName val="5_GRAFICO PILONE 3552"/>
      <sheetName val="6_GRAFICO PILONE 4214"/>
      <sheetName val="7_GRAFICO PILONE 4352"/>
      <sheetName val="8_GRAFICO PILONE 5245"/>
      <sheetName val="modalita estraz d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J5">
            <v>1353</v>
          </cell>
        </row>
        <row r="6">
          <cell r="J6">
            <v>1541</v>
          </cell>
        </row>
        <row r="7">
          <cell r="J7">
            <v>2223</v>
          </cell>
        </row>
        <row r="8">
          <cell r="J8">
            <v>2432</v>
          </cell>
        </row>
        <row r="9">
          <cell r="J9">
            <v>3552</v>
          </cell>
        </row>
        <row r="10">
          <cell r="J10">
            <v>4214</v>
          </cell>
        </row>
        <row r="11">
          <cell r="J11">
            <v>4352</v>
          </cell>
        </row>
        <row r="12">
          <cell r="J12">
            <v>5245</v>
          </cell>
        </row>
        <row r="13">
          <cell r="J13" t="str">
            <v>AGENZIA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ttoni di presenza 2007"/>
      <sheetName val="mobilità 2007"/>
      <sheetName val="straordinario 2008"/>
      <sheetName val="docenze 2008"/>
      <sheetName val="straordinario 2005"/>
      <sheetName val="straordinario 2006"/>
      <sheetName val="straordinario 2007"/>
      <sheetName val="retribuz.ne risultato 2007"/>
      <sheetName val="FPSRUP 2006"/>
      <sheetName val="centralinisti n.v. 2008"/>
      <sheetName val="docenze 2007"/>
      <sheetName val="retribuzione risultato 2007"/>
      <sheetName val="front office 2006"/>
      <sheetName val="indennità di mobilità 2008"/>
      <sheetName val="retribuzione risultato 2004"/>
      <sheetName val="gettoni di presenza 2008"/>
      <sheetName val="CONTRIBUTO DISOCCUPAZIONE"/>
      <sheetName val="pagamento"/>
      <sheetName val="Tabella riepilogativa "/>
      <sheetName val="QUADRATURA PAGAMENTI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ri Compensi Accessori"/>
      <sheetName val="F.U.A."/>
      <sheetName val="Docenze"/>
      <sheetName val="Straordinario"/>
      <sheetName val="Messi N.S."/>
      <sheetName val="Ind. ex L. 549.95"/>
      <sheetName val="Ind. 1ª sist.ne"/>
      <sheetName val="Missioni"/>
      <sheetName val="Missioni Deroga"/>
      <sheetName val="Quote Stip. ex Cap 33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 calcolo"/>
      <sheetName val="quota UC e staff"/>
      <sheetName val="quota UT"/>
      <sheetName val="completa con raffronto presenti"/>
      <sheetName val="scarico dati HR 20 agosto"/>
      <sheetName val="organico per provincia"/>
      <sheetName val="organico DR DC CAM COP"/>
    </sheetNames>
    <sheetDataSet>
      <sheetData sheetId="0">
        <row r="10">
          <cell r="B10">
            <v>32395</v>
          </cell>
        </row>
        <row r="11">
          <cell r="B11">
            <v>0.45</v>
          </cell>
        </row>
        <row r="13">
          <cell r="B13">
            <v>0.5</v>
          </cell>
        </row>
        <row r="14">
          <cell r="B14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SCARICO OFA 2002"/>
      <sheetName val="2002 R.U"/>
      <sheetName val="ABSTRACT_2002"/>
      <sheetName val="SCARICO OFA 2003"/>
      <sheetName val="2003 R.U"/>
      <sheetName val="ABSTRACT_2003"/>
      <sheetName val="tot03 con trascod04"/>
      <sheetName val="scarico_mensile 2004"/>
      <sheetName val="2004 r.u cons e bdg "/>
      <sheetName val="ABSTRACT_2004"/>
      <sheetName val="ABSTRACT_2004 PER MACROP"/>
      <sheetName val="2004 r.u consuntivo"/>
      <sheetName val="indicizzazione 2005 "/>
      <sheetName val="cons scarico_mensile 2005"/>
      <sheetName val="scarico budget 2005 "/>
      <sheetName val="2005 r.u"/>
      <sheetName val="ABSTRACT_2005"/>
      <sheetName val="ABSTRACT_2005 MACROP "/>
      <sheetName val="ABSTRACT_2005 netto progetti"/>
      <sheetName val="GRAFICO BDG IND 2005 (4)"/>
      <sheetName val="CONFRONTO_per asa mensile"/>
      <sheetName val="distr % ore per asa"/>
      <sheetName val="alloc r.u. su ma 05-04-03 for"/>
      <sheetName val="asticella agenzia"/>
      <sheetName val="alloc r.u. su mac 05-04-03 act"/>
      <sheetName val="Agenzia_BDG 2005_compl. (9)"/>
      <sheetName val="Agenzia_BDG 2005_effic. (10)"/>
      <sheetName val="DISTR RU 03-04 CON DIST CONTENZ"/>
      <sheetName val="asticella agenzia(6)"/>
      <sheetName val="CONFRONTO_ 05 A_LIVELLO_DI_DSI"/>
      <sheetName val="asticella agenzia per monitorag"/>
      <sheetName val="2003 R_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A01000 - Gestione Tributi</v>
          </cell>
          <cell r="C4">
            <v>7101761</v>
          </cell>
          <cell r="D4">
            <v>686512</v>
          </cell>
          <cell r="E4">
            <v>657587</v>
          </cell>
          <cell r="F4">
            <v>677654</v>
          </cell>
          <cell r="G4">
            <v>527999</v>
          </cell>
          <cell r="H4">
            <v>582340</v>
          </cell>
          <cell r="I4">
            <v>529412</v>
          </cell>
          <cell r="J4">
            <v>569230</v>
          </cell>
          <cell r="K4">
            <v>377405</v>
          </cell>
          <cell r="L4">
            <v>641524</v>
          </cell>
          <cell r="M4">
            <v>694234</v>
          </cell>
          <cell r="N4">
            <v>625582</v>
          </cell>
          <cell r="O4">
            <v>532282</v>
          </cell>
          <cell r="P4">
            <v>7101761</v>
          </cell>
          <cell r="Q4">
            <v>3132092</v>
          </cell>
        </row>
        <row r="5">
          <cell r="B5" t="str">
            <v>A01400 - Liquidazione tributi settore registro</v>
          </cell>
          <cell r="C5">
            <v>2775045</v>
          </cell>
          <cell r="D5">
            <v>270124</v>
          </cell>
          <cell r="E5">
            <v>261054</v>
          </cell>
          <cell r="F5">
            <v>265689</v>
          </cell>
          <cell r="G5">
            <v>218760</v>
          </cell>
          <cell r="H5">
            <v>233754</v>
          </cell>
          <cell r="I5">
            <v>205668</v>
          </cell>
          <cell r="J5">
            <v>215943</v>
          </cell>
          <cell r="K5">
            <v>147696</v>
          </cell>
          <cell r="L5">
            <v>246043</v>
          </cell>
          <cell r="M5">
            <v>267568</v>
          </cell>
          <cell r="N5">
            <v>239428</v>
          </cell>
          <cell r="O5">
            <v>203318</v>
          </cell>
          <cell r="P5">
            <v>2775045</v>
          </cell>
          <cell r="Q5">
            <v>1249381</v>
          </cell>
        </row>
        <row r="6">
          <cell r="B6" t="str">
            <v>A01500 - Rimborsi</v>
          </cell>
          <cell r="C6">
            <v>1457113</v>
          </cell>
          <cell r="D6">
            <v>120754</v>
          </cell>
          <cell r="E6">
            <v>119659</v>
          </cell>
          <cell r="F6">
            <v>129705</v>
          </cell>
          <cell r="G6">
            <v>103642</v>
          </cell>
          <cell r="H6">
            <v>125032</v>
          </cell>
          <cell r="I6">
            <v>110618</v>
          </cell>
          <cell r="J6">
            <v>121790</v>
          </cell>
          <cell r="K6">
            <v>77691</v>
          </cell>
          <cell r="L6">
            <v>139742</v>
          </cell>
          <cell r="M6">
            <v>150692</v>
          </cell>
          <cell r="N6">
            <v>139277</v>
          </cell>
          <cell r="O6">
            <v>118511</v>
          </cell>
          <cell r="P6">
            <v>1457113</v>
          </cell>
          <cell r="Q6">
            <v>598792</v>
          </cell>
        </row>
        <row r="7">
          <cell r="B7" t="str">
            <v>A01600 - Riscossione</v>
          </cell>
          <cell r="C7">
            <v>2337894</v>
          </cell>
          <cell r="D7">
            <v>244528</v>
          </cell>
          <cell r="E7">
            <v>228013</v>
          </cell>
          <cell r="F7">
            <v>231365</v>
          </cell>
          <cell r="G7">
            <v>161847</v>
          </cell>
          <cell r="H7">
            <v>177991</v>
          </cell>
          <cell r="I7">
            <v>171003</v>
          </cell>
          <cell r="J7">
            <v>186059</v>
          </cell>
          <cell r="K7">
            <v>123267</v>
          </cell>
          <cell r="L7">
            <v>210383</v>
          </cell>
          <cell r="M7">
            <v>227824</v>
          </cell>
          <cell r="N7">
            <v>204333</v>
          </cell>
          <cell r="O7">
            <v>171281</v>
          </cell>
          <cell r="P7">
            <v>2337894</v>
          </cell>
          <cell r="Q7">
            <v>1043744</v>
          </cell>
        </row>
        <row r="8">
          <cell r="B8" t="str">
            <v>A01700 - Gestione dei rapporti convenzionali con gli intermediari</v>
          </cell>
          <cell r="C8">
            <v>155999</v>
          </cell>
          <cell r="D8">
            <v>14817</v>
          </cell>
          <cell r="E8">
            <v>15124</v>
          </cell>
          <cell r="F8">
            <v>14245</v>
          </cell>
          <cell r="G8">
            <v>11094</v>
          </cell>
          <cell r="H8">
            <v>13027</v>
          </cell>
          <cell r="I8">
            <v>11828</v>
          </cell>
          <cell r="J8">
            <v>13544</v>
          </cell>
          <cell r="K8">
            <v>8293</v>
          </cell>
          <cell r="L8">
            <v>13478</v>
          </cell>
          <cell r="M8">
            <v>14796</v>
          </cell>
          <cell r="N8">
            <v>13680</v>
          </cell>
          <cell r="O8">
            <v>12073</v>
          </cell>
          <cell r="P8">
            <v>155999</v>
          </cell>
          <cell r="Q8">
            <v>68307</v>
          </cell>
        </row>
        <row r="9">
          <cell r="B9" t="str">
            <v>A01A00 - Gestione atti e dichiarazioni</v>
          </cell>
          <cell r="C9">
            <v>375710</v>
          </cell>
          <cell r="D9">
            <v>36289</v>
          </cell>
          <cell r="E9">
            <v>33737</v>
          </cell>
          <cell r="F9">
            <v>36650</v>
          </cell>
          <cell r="G9">
            <v>32656</v>
          </cell>
          <cell r="H9">
            <v>32536</v>
          </cell>
          <cell r="I9">
            <v>30295</v>
          </cell>
          <cell r="J9">
            <v>31894</v>
          </cell>
          <cell r="K9">
            <v>20458</v>
          </cell>
          <cell r="L9">
            <v>31878</v>
          </cell>
          <cell r="M9">
            <v>33354</v>
          </cell>
          <cell r="N9">
            <v>28864</v>
          </cell>
          <cell r="O9">
            <v>27099</v>
          </cell>
          <cell r="P9">
            <v>375710</v>
          </cell>
          <cell r="Q9">
            <v>171868</v>
          </cell>
        </row>
        <row r="10">
          <cell r="B10" t="str">
            <v>A02000 - Servizi al Cittadino</v>
          </cell>
          <cell r="C10">
            <v>11243386</v>
          </cell>
          <cell r="D10">
            <v>1019748</v>
          </cell>
          <cell r="E10">
            <v>977923</v>
          </cell>
          <cell r="F10">
            <v>1043567</v>
          </cell>
          <cell r="G10">
            <v>866008</v>
          </cell>
          <cell r="H10">
            <v>966356</v>
          </cell>
          <cell r="I10">
            <v>887666</v>
          </cell>
          <cell r="J10">
            <v>956625</v>
          </cell>
          <cell r="K10">
            <v>651158</v>
          </cell>
          <cell r="L10">
            <v>1006778</v>
          </cell>
          <cell r="M10">
            <v>1079615</v>
          </cell>
          <cell r="N10">
            <v>942981</v>
          </cell>
          <cell r="O10">
            <v>844961</v>
          </cell>
          <cell r="P10">
            <v>11243386</v>
          </cell>
          <cell r="Q10">
            <v>4873602</v>
          </cell>
        </row>
        <row r="11">
          <cell r="B11" t="str">
            <v>A02100 - Assistenza al contribuente</v>
          </cell>
          <cell r="C11">
            <v>9484461</v>
          </cell>
          <cell r="D11">
            <v>857911</v>
          </cell>
          <cell r="E11">
            <v>822392</v>
          </cell>
          <cell r="F11">
            <v>881844</v>
          </cell>
          <cell r="G11">
            <v>731098</v>
          </cell>
          <cell r="H11">
            <v>814510</v>
          </cell>
          <cell r="I11">
            <v>753886</v>
          </cell>
          <cell r="J11">
            <v>810481</v>
          </cell>
          <cell r="K11">
            <v>552930</v>
          </cell>
          <cell r="L11">
            <v>855196</v>
          </cell>
          <cell r="M11">
            <v>907801</v>
          </cell>
          <cell r="N11">
            <v>785701</v>
          </cell>
          <cell r="O11">
            <v>710711</v>
          </cell>
          <cell r="P11">
            <v>9484461</v>
          </cell>
          <cell r="Q11">
            <v>4107755</v>
          </cell>
        </row>
        <row r="12">
          <cell r="B12" t="str">
            <v>A02200 - Registrazione atti e dichiarazioni di successione</v>
          </cell>
          <cell r="C12">
            <v>1758925</v>
          </cell>
          <cell r="D12">
            <v>161837</v>
          </cell>
          <cell r="E12">
            <v>155531</v>
          </cell>
          <cell r="F12">
            <v>161723</v>
          </cell>
          <cell r="G12">
            <v>134910</v>
          </cell>
          <cell r="H12">
            <v>151846</v>
          </cell>
          <cell r="I12">
            <v>133780</v>
          </cell>
          <cell r="J12">
            <v>146144</v>
          </cell>
          <cell r="K12">
            <v>98228</v>
          </cell>
          <cell r="L12">
            <v>151582</v>
          </cell>
          <cell r="M12">
            <v>171814</v>
          </cell>
          <cell r="N12">
            <v>157280</v>
          </cell>
          <cell r="O12">
            <v>134250</v>
          </cell>
          <cell r="P12">
            <v>1758925</v>
          </cell>
          <cell r="Q12">
            <v>765847</v>
          </cell>
        </row>
        <row r="13">
          <cell r="B13" t="str">
            <v>A03000 - Consulenza giuridica e interpello</v>
          </cell>
          <cell r="C13">
            <v>429282</v>
          </cell>
          <cell r="D13">
            <v>38994</v>
          </cell>
          <cell r="E13">
            <v>38189</v>
          </cell>
          <cell r="F13">
            <v>38801</v>
          </cell>
          <cell r="G13">
            <v>32052</v>
          </cell>
          <cell r="H13">
            <v>35866</v>
          </cell>
          <cell r="I13">
            <v>32832</v>
          </cell>
          <cell r="J13">
            <v>35456</v>
          </cell>
          <cell r="K13">
            <v>22364</v>
          </cell>
          <cell r="L13">
            <v>41103</v>
          </cell>
          <cell r="M13">
            <v>42169</v>
          </cell>
          <cell r="N13">
            <v>37849</v>
          </cell>
          <cell r="O13">
            <v>33607</v>
          </cell>
          <cell r="P13">
            <v>429282</v>
          </cell>
          <cell r="Q13">
            <v>183902</v>
          </cell>
        </row>
        <row r="14">
          <cell r="B14" t="str">
            <v>A03100 - Interpello e consulenza giuridica</v>
          </cell>
          <cell r="C14">
            <v>429282</v>
          </cell>
          <cell r="D14">
            <v>38994</v>
          </cell>
          <cell r="E14">
            <v>38189</v>
          </cell>
          <cell r="F14">
            <v>38801</v>
          </cell>
          <cell r="G14">
            <v>32052</v>
          </cell>
          <cell r="H14">
            <v>35866</v>
          </cell>
          <cell r="I14">
            <v>32832</v>
          </cell>
          <cell r="J14">
            <v>35456</v>
          </cell>
          <cell r="K14">
            <v>22364</v>
          </cell>
          <cell r="L14">
            <v>41103</v>
          </cell>
          <cell r="M14">
            <v>42169</v>
          </cell>
          <cell r="N14">
            <v>37849</v>
          </cell>
          <cell r="O14">
            <v>33607</v>
          </cell>
          <cell r="P14">
            <v>429282</v>
          </cell>
          <cell r="Q14">
            <v>183902</v>
          </cell>
        </row>
        <row r="15">
          <cell r="B15" t="str">
            <v>S09000 - Servizi Complementari</v>
          </cell>
          <cell r="C15">
            <v>49350</v>
          </cell>
          <cell r="D15">
            <v>4063</v>
          </cell>
          <cell r="E15">
            <v>4306</v>
          </cell>
          <cell r="F15">
            <v>4983</v>
          </cell>
          <cell r="G15">
            <v>4287</v>
          </cell>
          <cell r="H15">
            <v>4436</v>
          </cell>
          <cell r="I15">
            <v>3600</v>
          </cell>
          <cell r="J15">
            <v>3990</v>
          </cell>
          <cell r="K15">
            <v>2013</v>
          </cell>
          <cell r="L15">
            <v>4165</v>
          </cell>
          <cell r="M15">
            <v>4249</v>
          </cell>
          <cell r="N15">
            <v>3963</v>
          </cell>
          <cell r="O15">
            <v>5295</v>
          </cell>
          <cell r="P15">
            <v>49350</v>
          </cell>
          <cell r="Q15">
            <v>22075</v>
          </cell>
        </row>
        <row r="16">
          <cell r="B16" t="str">
            <v>S09100 - Consulenza giuridica agli enti locali in materia di tributi di loro pertinenza</v>
          </cell>
          <cell r="C16">
            <v>11032</v>
          </cell>
          <cell r="D16">
            <v>1025</v>
          </cell>
          <cell r="E16">
            <v>903</v>
          </cell>
          <cell r="F16">
            <v>1173</v>
          </cell>
          <cell r="G16">
            <v>942</v>
          </cell>
          <cell r="H16">
            <v>1082</v>
          </cell>
          <cell r="I16">
            <v>817</v>
          </cell>
          <cell r="J16">
            <v>860</v>
          </cell>
          <cell r="K16">
            <v>346</v>
          </cell>
          <cell r="L16">
            <v>601</v>
          </cell>
          <cell r="M16">
            <v>622</v>
          </cell>
          <cell r="N16">
            <v>551</v>
          </cell>
          <cell r="O16">
            <v>2110</v>
          </cell>
          <cell r="P16">
            <v>11032</v>
          </cell>
          <cell r="Q16">
            <v>5125</v>
          </cell>
        </row>
        <row r="17">
          <cell r="B17" t="str">
            <v>S09200 - Formazione in materia di tributi erariali</v>
          </cell>
          <cell r="C17">
            <v>13040</v>
          </cell>
          <cell r="D17">
            <v>1412</v>
          </cell>
          <cell r="E17">
            <v>1412</v>
          </cell>
          <cell r="F17">
            <v>1596</v>
          </cell>
          <cell r="G17">
            <v>1176</v>
          </cell>
          <cell r="H17">
            <v>1266</v>
          </cell>
          <cell r="I17">
            <v>851</v>
          </cell>
          <cell r="J17">
            <v>763</v>
          </cell>
          <cell r="K17">
            <v>481</v>
          </cell>
          <cell r="L17">
            <v>1102</v>
          </cell>
          <cell r="M17">
            <v>1080</v>
          </cell>
          <cell r="N17">
            <v>925</v>
          </cell>
          <cell r="O17">
            <v>976</v>
          </cell>
          <cell r="P17">
            <v>13040</v>
          </cell>
          <cell r="Q17">
            <v>6862</v>
          </cell>
        </row>
        <row r="18">
          <cell r="B18" t="str">
            <v>S09300 - Formazione agli enti locali in materia di tributi propri</v>
          </cell>
          <cell r="C18">
            <v>3676</v>
          </cell>
          <cell r="D18">
            <v>175</v>
          </cell>
          <cell r="E18">
            <v>387</v>
          </cell>
          <cell r="F18">
            <v>291</v>
          </cell>
          <cell r="G18">
            <v>450</v>
          </cell>
          <cell r="H18">
            <v>419</v>
          </cell>
          <cell r="I18">
            <v>340</v>
          </cell>
          <cell r="J18">
            <v>302</v>
          </cell>
          <cell r="K18">
            <v>162</v>
          </cell>
          <cell r="L18">
            <v>332</v>
          </cell>
          <cell r="M18">
            <v>301</v>
          </cell>
          <cell r="N18">
            <v>329</v>
          </cell>
          <cell r="O18">
            <v>188</v>
          </cell>
          <cell r="P18">
            <v>3676</v>
          </cell>
          <cell r="Q18">
            <v>1722</v>
          </cell>
        </row>
        <row r="19">
          <cell r="B19" t="str">
            <v>S09400 - Riscossione tramite F24 delle entrate di enti pubblici</v>
          </cell>
          <cell r="C19">
            <v>18532</v>
          </cell>
          <cell r="D19">
            <v>1139</v>
          </cell>
          <cell r="E19">
            <v>1284</v>
          </cell>
          <cell r="F19">
            <v>1609</v>
          </cell>
          <cell r="G19">
            <v>1462</v>
          </cell>
          <cell r="H19">
            <v>1419</v>
          </cell>
          <cell r="I19">
            <v>1382</v>
          </cell>
          <cell r="J19">
            <v>1710</v>
          </cell>
          <cell r="K19">
            <v>871</v>
          </cell>
          <cell r="L19">
            <v>1848</v>
          </cell>
          <cell r="M19">
            <v>2012</v>
          </cell>
          <cell r="N19">
            <v>2014</v>
          </cell>
          <cell r="O19">
            <v>1782</v>
          </cell>
          <cell r="P19">
            <v>18532</v>
          </cell>
          <cell r="Q19">
            <v>6913</v>
          </cell>
        </row>
        <row r="20">
          <cell r="B20" t="str">
            <v>S09500 - Revisione delle procedure adottate dagli enti locali in materia di tributi propri</v>
          </cell>
          <cell r="C20">
            <v>3070</v>
          </cell>
          <cell r="D20">
            <v>312</v>
          </cell>
          <cell r="E20">
            <v>320</v>
          </cell>
          <cell r="F20">
            <v>314</v>
          </cell>
          <cell r="G20">
            <v>257</v>
          </cell>
          <cell r="H20">
            <v>250</v>
          </cell>
          <cell r="I20">
            <v>210</v>
          </cell>
          <cell r="J20">
            <v>355</v>
          </cell>
          <cell r="K20">
            <v>153</v>
          </cell>
          <cell r="L20">
            <v>282</v>
          </cell>
          <cell r="M20">
            <v>234</v>
          </cell>
          <cell r="N20">
            <v>144</v>
          </cell>
          <cell r="O20">
            <v>239</v>
          </cell>
          <cell r="P20">
            <v>3070</v>
          </cell>
          <cell r="Q20">
            <v>1453</v>
          </cell>
        </row>
        <row r="21">
          <cell r="B21" t="str">
            <v>Gestione tributi e servizi al cittadino</v>
          </cell>
          <cell r="C21">
            <v>18823779</v>
          </cell>
          <cell r="D21">
            <v>1749317</v>
          </cell>
          <cell r="E21">
            <v>1678005</v>
          </cell>
          <cell r="F21">
            <v>1765005</v>
          </cell>
          <cell r="G21">
            <v>1430346</v>
          </cell>
          <cell r="H21">
            <v>1588998</v>
          </cell>
          <cell r="I21">
            <v>1453510</v>
          </cell>
          <cell r="J21">
            <v>1565301</v>
          </cell>
          <cell r="K21">
            <v>1052940</v>
          </cell>
          <cell r="L21">
            <v>1693570</v>
          </cell>
          <cell r="M21">
            <v>1820267</v>
          </cell>
          <cell r="N21">
            <v>1610375</v>
          </cell>
          <cell r="O21">
            <v>1416145</v>
          </cell>
          <cell r="P21">
            <v>18823779</v>
          </cell>
          <cell r="Q21">
            <v>8211671</v>
          </cell>
        </row>
        <row r="22">
          <cell r="P22">
            <v>0</v>
          </cell>
          <cell r="Q22">
            <v>0</v>
          </cell>
        </row>
        <row r="23">
          <cell r="B23" t="str">
            <v>A04000 - Prevenzione e contrasto all'evasione</v>
          </cell>
          <cell r="C23">
            <v>14246469</v>
          </cell>
          <cell r="D23">
            <v>1075559</v>
          </cell>
          <cell r="E23">
            <v>1094814</v>
          </cell>
          <cell r="F23">
            <v>1230165</v>
          </cell>
          <cell r="G23">
            <v>1273907</v>
          </cell>
          <cell r="H23">
            <v>1500141</v>
          </cell>
          <cell r="I23">
            <v>1081417</v>
          </cell>
          <cell r="J23">
            <v>1121153</v>
          </cell>
          <cell r="K23">
            <v>660380</v>
          </cell>
          <cell r="L23">
            <v>1257364</v>
          </cell>
          <cell r="M23">
            <v>1422305</v>
          </cell>
          <cell r="N23">
            <v>1350969</v>
          </cell>
          <cell r="O23">
            <v>1178295</v>
          </cell>
          <cell r="P23">
            <v>14246469</v>
          </cell>
          <cell r="Q23">
            <v>6174586</v>
          </cell>
        </row>
        <row r="24">
          <cell r="B24" t="str">
            <v>A04100 - Controllo formale delle dichiarazioni</v>
          </cell>
          <cell r="C24">
            <v>1256215</v>
          </cell>
          <cell r="D24">
            <v>69141</v>
          </cell>
          <cell r="E24">
            <v>66146</v>
          </cell>
          <cell r="F24">
            <v>65904</v>
          </cell>
          <cell r="G24">
            <v>76845</v>
          </cell>
          <cell r="H24">
            <v>118235</v>
          </cell>
          <cell r="I24">
            <v>106056</v>
          </cell>
          <cell r="J24">
            <v>127809</v>
          </cell>
          <cell r="K24">
            <v>93450</v>
          </cell>
          <cell r="L24">
            <v>154594</v>
          </cell>
          <cell r="M24">
            <v>149231</v>
          </cell>
          <cell r="N24">
            <v>129923</v>
          </cell>
          <cell r="O24">
            <v>98881</v>
          </cell>
          <cell r="P24">
            <v>1256215</v>
          </cell>
          <cell r="Q24">
            <v>396271</v>
          </cell>
        </row>
        <row r="25">
          <cell r="B25" t="str">
            <v>A04200 - Controlli sostanziali II.DD., IVA e IRAP</v>
          </cell>
          <cell r="C25">
            <v>3595275</v>
          </cell>
          <cell r="D25">
            <v>414418</v>
          </cell>
          <cell r="E25">
            <v>338083</v>
          </cell>
          <cell r="F25">
            <v>270014</v>
          </cell>
          <cell r="G25">
            <v>155732</v>
          </cell>
          <cell r="H25">
            <v>162675</v>
          </cell>
          <cell r="I25">
            <v>177269</v>
          </cell>
          <cell r="J25">
            <v>253588</v>
          </cell>
          <cell r="K25">
            <v>182175</v>
          </cell>
          <cell r="L25">
            <v>359798</v>
          </cell>
          <cell r="M25">
            <v>410260</v>
          </cell>
          <cell r="N25">
            <v>441990</v>
          </cell>
          <cell r="O25">
            <v>429273</v>
          </cell>
          <cell r="P25">
            <v>3595275</v>
          </cell>
          <cell r="Q25">
            <v>1340922</v>
          </cell>
        </row>
        <row r="26">
          <cell r="B26" t="str">
            <v>A04400 - Controlli sostanziali tributi settore registro</v>
          </cell>
          <cell r="C26">
            <v>572931</v>
          </cell>
          <cell r="D26">
            <v>72389</v>
          </cell>
          <cell r="E26">
            <v>62495</v>
          </cell>
          <cell r="F26">
            <v>51516</v>
          </cell>
          <cell r="G26">
            <v>35308</v>
          </cell>
          <cell r="H26">
            <v>37760</v>
          </cell>
          <cell r="I26">
            <v>36225</v>
          </cell>
          <cell r="J26">
            <v>42231</v>
          </cell>
          <cell r="K26">
            <v>28765</v>
          </cell>
          <cell r="L26">
            <v>52759</v>
          </cell>
          <cell r="M26">
            <v>60371</v>
          </cell>
          <cell r="N26">
            <v>51560</v>
          </cell>
          <cell r="O26">
            <v>41552</v>
          </cell>
          <cell r="P26">
            <v>572931</v>
          </cell>
          <cell r="Q26">
            <v>259468</v>
          </cell>
        </row>
        <row r="27">
          <cell r="B27" t="str">
            <v>A04500 - Verifiche nei confronti di soggetti di grandi dimensioni</v>
          </cell>
          <cell r="C27">
            <v>257914</v>
          </cell>
          <cell r="D27">
            <v>16129</v>
          </cell>
          <cell r="E27">
            <v>18852</v>
          </cell>
          <cell r="F27">
            <v>20408</v>
          </cell>
          <cell r="G27">
            <v>19010</v>
          </cell>
          <cell r="H27">
            <v>21556</v>
          </cell>
          <cell r="I27">
            <v>21552</v>
          </cell>
          <cell r="J27">
            <v>24131</v>
          </cell>
          <cell r="K27">
            <v>6765</v>
          </cell>
          <cell r="L27">
            <v>26442</v>
          </cell>
          <cell r="M27">
            <v>35196</v>
          </cell>
          <cell r="N27">
            <v>31349</v>
          </cell>
          <cell r="O27">
            <v>16524</v>
          </cell>
          <cell r="P27">
            <v>257914</v>
          </cell>
          <cell r="Q27">
            <v>95955</v>
          </cell>
        </row>
        <row r="28">
          <cell r="B28" t="str">
            <v>A04600 - Verifiche nei confronti di soggetti di dimensioni medio-grandi</v>
          </cell>
          <cell r="C28">
            <v>422239</v>
          </cell>
          <cell r="D28">
            <v>41790</v>
          </cell>
          <cell r="E28">
            <v>63221</v>
          </cell>
          <cell r="F28">
            <v>50384</v>
          </cell>
          <cell r="G28">
            <v>30159</v>
          </cell>
          <cell r="H28">
            <v>21238</v>
          </cell>
          <cell r="I28">
            <v>32802</v>
          </cell>
          <cell r="J28">
            <v>33676</v>
          </cell>
          <cell r="K28">
            <v>8415</v>
          </cell>
          <cell r="L28">
            <v>38746</v>
          </cell>
          <cell r="M28">
            <v>38230</v>
          </cell>
          <cell r="N28">
            <v>37411</v>
          </cell>
          <cell r="O28">
            <v>26167</v>
          </cell>
          <cell r="P28">
            <v>422239</v>
          </cell>
          <cell r="Q28">
            <v>206792</v>
          </cell>
        </row>
        <row r="29">
          <cell r="B29" t="str">
            <v>A04700 - Verifiche nei confronti di soggetti di dimensioni medie, medio-piccole e piccole</v>
          </cell>
          <cell r="C29">
            <v>675354</v>
          </cell>
          <cell r="D29">
            <v>80819</v>
          </cell>
          <cell r="E29">
            <v>93238</v>
          </cell>
          <cell r="F29">
            <v>84076</v>
          </cell>
          <cell r="G29">
            <v>66953</v>
          </cell>
          <cell r="H29">
            <v>60393</v>
          </cell>
          <cell r="I29">
            <v>34120</v>
          </cell>
          <cell r="J29">
            <v>47535</v>
          </cell>
          <cell r="K29">
            <v>15871</v>
          </cell>
          <cell r="L29">
            <v>52079</v>
          </cell>
          <cell r="M29">
            <v>51758</v>
          </cell>
          <cell r="N29">
            <v>45426</v>
          </cell>
          <cell r="O29">
            <v>43086</v>
          </cell>
          <cell r="P29">
            <v>675354</v>
          </cell>
          <cell r="Q29">
            <v>385479</v>
          </cell>
        </row>
        <row r="30">
          <cell r="B30" t="str">
            <v>A04800 - Accessi per il controllo relativo agli adempimenti degli obblighi fiscali (accessi brevi)</v>
          </cell>
          <cell r="C30">
            <v>543465</v>
          </cell>
          <cell r="D30">
            <v>38077</v>
          </cell>
          <cell r="E30">
            <v>70169</v>
          </cell>
          <cell r="F30">
            <v>55894</v>
          </cell>
          <cell r="G30">
            <v>42881</v>
          </cell>
          <cell r="H30">
            <v>39759</v>
          </cell>
          <cell r="I30">
            <v>61252</v>
          </cell>
          <cell r="J30">
            <v>69699</v>
          </cell>
          <cell r="K30">
            <v>15744</v>
          </cell>
          <cell r="L30">
            <v>34605</v>
          </cell>
          <cell r="M30">
            <v>36717</v>
          </cell>
          <cell r="N30">
            <v>37636</v>
          </cell>
          <cell r="O30">
            <v>41032</v>
          </cell>
          <cell r="P30">
            <v>543465</v>
          </cell>
          <cell r="Q30">
            <v>246780</v>
          </cell>
        </row>
        <row r="31">
          <cell r="B31" t="str">
            <v>A04D00 - Attività di analisi e ricerca</v>
          </cell>
          <cell r="C31">
            <v>675826</v>
          </cell>
          <cell r="D31">
            <v>78909</v>
          </cell>
          <cell r="E31">
            <v>74898</v>
          </cell>
          <cell r="F31">
            <v>72012</v>
          </cell>
          <cell r="G31">
            <v>48325</v>
          </cell>
          <cell r="H31">
            <v>48386</v>
          </cell>
          <cell r="I31">
            <v>48517</v>
          </cell>
          <cell r="J31">
            <v>49862</v>
          </cell>
          <cell r="K31">
            <v>34461</v>
          </cell>
          <cell r="L31">
            <v>59642</v>
          </cell>
          <cell r="M31">
            <v>60594</v>
          </cell>
          <cell r="N31">
            <v>58050</v>
          </cell>
          <cell r="O31">
            <v>42170</v>
          </cell>
          <cell r="P31">
            <v>675826</v>
          </cell>
          <cell r="Q31">
            <v>322530</v>
          </cell>
        </row>
        <row r="32">
          <cell r="B32" t="str">
            <v>A04E00 - Funzioni strumentali all'attività di controllo</v>
          </cell>
          <cell r="C32">
            <v>868899</v>
          </cell>
          <cell r="D32">
            <v>135184</v>
          </cell>
          <cell r="E32">
            <v>113772</v>
          </cell>
          <cell r="F32">
            <v>98534</v>
          </cell>
          <cell r="G32">
            <v>65134</v>
          </cell>
          <cell r="H32">
            <v>60472</v>
          </cell>
          <cell r="I32">
            <v>50955</v>
          </cell>
          <cell r="J32">
            <v>61719</v>
          </cell>
          <cell r="K32">
            <v>40854</v>
          </cell>
          <cell r="L32">
            <v>70961</v>
          </cell>
          <cell r="M32">
            <v>66750</v>
          </cell>
          <cell r="N32">
            <v>58625</v>
          </cell>
          <cell r="O32">
            <v>45939</v>
          </cell>
          <cell r="P32">
            <v>868899</v>
          </cell>
          <cell r="Q32">
            <v>473096</v>
          </cell>
        </row>
        <row r="33">
          <cell r="B33" t="str">
            <v>A04F00 - Attività correlate alla definizione delle posizioni fiscali per gli anni pregressi</v>
          </cell>
          <cell r="C33">
            <v>4203113</v>
          </cell>
          <cell r="D33">
            <v>128703</v>
          </cell>
          <cell r="E33">
            <v>193940</v>
          </cell>
          <cell r="F33">
            <v>461423</v>
          </cell>
          <cell r="G33">
            <v>733560</v>
          </cell>
          <cell r="H33">
            <v>917389</v>
          </cell>
          <cell r="I33">
            <v>477837</v>
          </cell>
          <cell r="J33">
            <v>355037</v>
          </cell>
          <cell r="K33">
            <v>204174</v>
          </cell>
          <cell r="L33">
            <v>253778</v>
          </cell>
          <cell r="M33">
            <v>212093</v>
          </cell>
          <cell r="N33">
            <v>148787</v>
          </cell>
          <cell r="O33">
            <v>116392</v>
          </cell>
          <cell r="P33">
            <v>4203113</v>
          </cell>
          <cell r="Q33">
            <v>2435015</v>
          </cell>
        </row>
        <row r="34">
          <cell r="B34" t="str">
            <v>A04G00 - Controlli sostanziali dei crediti di imposta</v>
          </cell>
          <cell r="C34">
            <v>1175238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>
            <v>12278</v>
          </cell>
          <cell r="I34">
            <v>34832</v>
          </cell>
          <cell r="J34">
            <v>55866</v>
          </cell>
          <cell r="K34">
            <v>29706</v>
          </cell>
          <cell r="L34">
            <v>153960</v>
          </cell>
          <cell r="M34">
            <v>301105</v>
          </cell>
          <cell r="N34">
            <v>310212</v>
          </cell>
          <cell r="O34">
            <v>277279</v>
          </cell>
          <cell r="P34">
            <v>1175238</v>
          </cell>
          <cell r="Q34">
            <v>12278</v>
          </cell>
        </row>
        <row r="35">
          <cell r="B35" t="str">
            <v>A0A000 - Contenzioso</v>
          </cell>
          <cell r="C35">
            <v>3422620</v>
          </cell>
          <cell r="D35">
            <v>323455</v>
          </cell>
          <cell r="E35">
            <v>304769</v>
          </cell>
          <cell r="F35">
            <v>307558</v>
          </cell>
          <cell r="G35">
            <v>225558</v>
          </cell>
          <cell r="H35">
            <v>258913</v>
          </cell>
          <cell r="I35">
            <v>266909</v>
          </cell>
          <cell r="J35">
            <v>288263</v>
          </cell>
          <cell r="K35">
            <v>180256</v>
          </cell>
          <cell r="L35">
            <v>333586</v>
          </cell>
          <cell r="M35">
            <v>345030</v>
          </cell>
          <cell r="N35">
            <v>323793</v>
          </cell>
          <cell r="O35">
            <v>264530</v>
          </cell>
          <cell r="P35">
            <v>3422620</v>
          </cell>
          <cell r="Q35">
            <v>1420253</v>
          </cell>
        </row>
        <row r="36">
          <cell r="B36" t="str">
            <v>A0A100 - Contenzioso</v>
          </cell>
          <cell r="C36">
            <v>3422620</v>
          </cell>
          <cell r="D36">
            <v>323455</v>
          </cell>
          <cell r="E36">
            <v>304769</v>
          </cell>
          <cell r="F36">
            <v>307558</v>
          </cell>
          <cell r="G36">
            <v>225558</v>
          </cell>
          <cell r="H36">
            <v>258913</v>
          </cell>
          <cell r="I36">
            <v>266909</v>
          </cell>
          <cell r="J36">
            <v>288263</v>
          </cell>
          <cell r="K36">
            <v>180256</v>
          </cell>
          <cell r="L36">
            <v>333586</v>
          </cell>
          <cell r="M36">
            <v>345030</v>
          </cell>
          <cell r="N36">
            <v>323793</v>
          </cell>
          <cell r="O36">
            <v>264530</v>
          </cell>
          <cell r="P36">
            <v>3422620</v>
          </cell>
          <cell r="Q36">
            <v>1420253</v>
          </cell>
        </row>
        <row r="37">
          <cell r="B37" t="str">
            <v>Prevenzione e contrasto all'evasione</v>
          </cell>
          <cell r="C37">
            <v>17669089</v>
          </cell>
          <cell r="D37">
            <v>1399014</v>
          </cell>
          <cell r="E37">
            <v>1399583</v>
          </cell>
          <cell r="F37">
            <v>1537723</v>
          </cell>
          <cell r="G37">
            <v>1499465</v>
          </cell>
          <cell r="H37">
            <v>1759054</v>
          </cell>
          <cell r="I37">
            <v>1348326</v>
          </cell>
          <cell r="J37">
            <v>1409416</v>
          </cell>
          <cell r="K37">
            <v>840636</v>
          </cell>
          <cell r="L37">
            <v>1590950</v>
          </cell>
          <cell r="M37">
            <v>1767335</v>
          </cell>
          <cell r="N37">
            <v>1674762</v>
          </cell>
          <cell r="O37">
            <v>1442825</v>
          </cell>
          <cell r="P37">
            <v>17669089</v>
          </cell>
          <cell r="Q37">
            <v>7594839</v>
          </cell>
        </row>
        <row r="38">
          <cell r="P38">
            <v>0</v>
          </cell>
          <cell r="Q38">
            <v>0</v>
          </cell>
        </row>
        <row r="39">
          <cell r="B39" t="str">
            <v>A09000 - Servizi generali e gestione delle risorse</v>
          </cell>
          <cell r="C39">
            <v>7837759</v>
          </cell>
          <cell r="D39">
            <v>762491</v>
          </cell>
          <cell r="E39">
            <v>730135</v>
          </cell>
          <cell r="F39">
            <v>752080</v>
          </cell>
          <cell r="G39">
            <v>656950</v>
          </cell>
          <cell r="H39">
            <v>714766</v>
          </cell>
          <cell r="I39">
            <v>547562</v>
          </cell>
          <cell r="J39">
            <v>585603</v>
          </cell>
          <cell r="K39">
            <v>398442</v>
          </cell>
          <cell r="L39">
            <v>671318</v>
          </cell>
          <cell r="M39">
            <v>768052</v>
          </cell>
          <cell r="N39">
            <v>676895</v>
          </cell>
          <cell r="O39">
            <v>573465</v>
          </cell>
          <cell r="P39">
            <v>7837759</v>
          </cell>
          <cell r="Q39">
            <v>3616422</v>
          </cell>
        </row>
        <row r="40">
          <cell r="B40" t="str">
            <v>A07400 - Attività del personale tirocinante</v>
          </cell>
          <cell r="C40">
            <v>817366</v>
          </cell>
          <cell r="D40">
            <v>97227</v>
          </cell>
          <cell r="E40">
            <v>99751</v>
          </cell>
          <cell r="F40">
            <v>105633</v>
          </cell>
          <cell r="G40">
            <v>98761</v>
          </cell>
          <cell r="H40">
            <v>106015</v>
          </cell>
          <cell r="I40">
            <v>2314</v>
          </cell>
          <cell r="J40">
            <v>5465</v>
          </cell>
          <cell r="K40">
            <v>3256</v>
          </cell>
          <cell r="L40">
            <v>35999</v>
          </cell>
          <cell r="M40">
            <v>103779</v>
          </cell>
          <cell r="N40">
            <v>92856</v>
          </cell>
          <cell r="O40">
            <v>66310</v>
          </cell>
          <cell r="P40">
            <v>817366</v>
          </cell>
          <cell r="Q40">
            <v>507387</v>
          </cell>
        </row>
        <row r="41">
          <cell r="B41" t="str">
            <v>A09100 - Servizi generali e gestione delle risorse</v>
          </cell>
          <cell r="C41">
            <v>7020393</v>
          </cell>
          <cell r="D41">
            <v>665264</v>
          </cell>
          <cell r="E41">
            <v>630384</v>
          </cell>
          <cell r="F41">
            <v>646447</v>
          </cell>
          <cell r="G41">
            <v>558189</v>
          </cell>
          <cell r="H41">
            <v>608751</v>
          </cell>
          <cell r="I41">
            <v>545248</v>
          </cell>
          <cell r="J41">
            <v>580138</v>
          </cell>
          <cell r="K41">
            <v>395186</v>
          </cell>
          <cell r="L41">
            <v>635319</v>
          </cell>
          <cell r="M41">
            <v>664273</v>
          </cell>
          <cell r="N41">
            <v>584039</v>
          </cell>
          <cell r="O41">
            <v>507155</v>
          </cell>
          <cell r="P41">
            <v>7020393</v>
          </cell>
          <cell r="Q41">
            <v>3109035</v>
          </cell>
        </row>
        <row r="42">
          <cell r="B42" t="str">
            <v>A10000 - Servizi professionali, di coordinamento e di controllo</v>
          </cell>
          <cell r="C42">
            <v>2983098</v>
          </cell>
          <cell r="D42">
            <v>257797</v>
          </cell>
          <cell r="E42">
            <v>246441</v>
          </cell>
          <cell r="F42">
            <v>258201</v>
          </cell>
          <cell r="G42">
            <v>228466</v>
          </cell>
          <cell r="H42">
            <v>262712</v>
          </cell>
          <cell r="I42">
            <v>238629</v>
          </cell>
          <cell r="J42">
            <v>254365</v>
          </cell>
          <cell r="K42">
            <v>159456</v>
          </cell>
          <cell r="L42">
            <v>272978</v>
          </cell>
          <cell r="M42">
            <v>290571</v>
          </cell>
          <cell r="N42">
            <v>268981</v>
          </cell>
          <cell r="O42">
            <v>244501</v>
          </cell>
          <cell r="P42">
            <v>2983098</v>
          </cell>
          <cell r="Q42">
            <v>1253617</v>
          </cell>
        </row>
        <row r="43">
          <cell r="B43" t="str">
            <v>A10100 - Direzione e servizi di staff</v>
          </cell>
          <cell r="C43">
            <v>2643557</v>
          </cell>
          <cell r="D43">
            <v>232575</v>
          </cell>
          <cell r="E43">
            <v>222458</v>
          </cell>
          <cell r="F43">
            <v>234646</v>
          </cell>
          <cell r="G43">
            <v>205864</v>
          </cell>
          <cell r="H43">
            <v>230906</v>
          </cell>
          <cell r="I43">
            <v>210622</v>
          </cell>
          <cell r="J43">
            <v>224430</v>
          </cell>
          <cell r="K43">
            <v>141742</v>
          </cell>
          <cell r="L43">
            <v>238692</v>
          </cell>
          <cell r="M43">
            <v>253664</v>
          </cell>
          <cell r="N43">
            <v>234056</v>
          </cell>
          <cell r="O43">
            <v>213902</v>
          </cell>
          <cell r="P43">
            <v>2643557</v>
          </cell>
          <cell r="Q43">
            <v>1126449</v>
          </cell>
        </row>
        <row r="44">
          <cell r="B44" t="str">
            <v>A10200 - Audit interno e sicurezza</v>
          </cell>
          <cell r="C44">
            <v>339541</v>
          </cell>
          <cell r="D44">
            <v>25222</v>
          </cell>
          <cell r="E44">
            <v>23983</v>
          </cell>
          <cell r="F44">
            <v>23555</v>
          </cell>
          <cell r="G44">
            <v>22602</v>
          </cell>
          <cell r="H44">
            <v>31806</v>
          </cell>
          <cell r="I44">
            <v>28007</v>
          </cell>
          <cell r="J44">
            <v>29935</v>
          </cell>
          <cell r="K44">
            <v>17714</v>
          </cell>
          <cell r="L44">
            <v>34286</v>
          </cell>
          <cell r="M44">
            <v>36907</v>
          </cell>
          <cell r="N44">
            <v>34925</v>
          </cell>
          <cell r="O44">
            <v>30599</v>
          </cell>
          <cell r="P44">
            <v>339541</v>
          </cell>
          <cell r="Q44">
            <v>127168</v>
          </cell>
        </row>
        <row r="45">
          <cell r="B45" t="str">
            <v>A12000 - Formazione</v>
          </cell>
          <cell r="C45">
            <v>1593473</v>
          </cell>
          <cell r="D45">
            <v>135523</v>
          </cell>
          <cell r="E45">
            <v>197790</v>
          </cell>
          <cell r="F45">
            <v>213188</v>
          </cell>
          <cell r="G45">
            <v>130529</v>
          </cell>
          <cell r="H45">
            <v>154152</v>
          </cell>
          <cell r="I45">
            <v>138664</v>
          </cell>
          <cell r="J45">
            <v>64131</v>
          </cell>
          <cell r="K45">
            <v>22411</v>
          </cell>
          <cell r="L45">
            <v>123964</v>
          </cell>
          <cell r="M45">
            <v>204170</v>
          </cell>
          <cell r="N45">
            <v>130324</v>
          </cell>
          <cell r="O45">
            <v>78627</v>
          </cell>
          <cell r="P45">
            <v>1593473</v>
          </cell>
          <cell r="Q45">
            <v>831182</v>
          </cell>
        </row>
        <row r="46">
          <cell r="B46" t="str">
            <v>A12100 - Formazione</v>
          </cell>
          <cell r="C46">
            <v>1593473</v>
          </cell>
          <cell r="D46">
            <v>135523</v>
          </cell>
          <cell r="E46">
            <v>197790</v>
          </cell>
          <cell r="F46">
            <v>213188</v>
          </cell>
          <cell r="G46">
            <v>130529</v>
          </cell>
          <cell r="H46">
            <v>154152</v>
          </cell>
          <cell r="I46">
            <v>138664</v>
          </cell>
          <cell r="J46">
            <v>64131</v>
          </cell>
          <cell r="K46">
            <v>22411</v>
          </cell>
          <cell r="L46">
            <v>123964</v>
          </cell>
          <cell r="M46">
            <v>204170</v>
          </cell>
          <cell r="N46">
            <v>130324</v>
          </cell>
          <cell r="O46">
            <v>78627</v>
          </cell>
          <cell r="P46">
            <v>1593473</v>
          </cell>
          <cell r="Q46">
            <v>831182</v>
          </cell>
        </row>
        <row r="47">
          <cell r="B47" t="str">
            <v>Servizi Infrastrutturali</v>
          </cell>
          <cell r="C47">
            <v>12414330</v>
          </cell>
          <cell r="D47">
            <v>1155811</v>
          </cell>
          <cell r="E47">
            <v>1174366</v>
          </cell>
          <cell r="F47">
            <v>1223469</v>
          </cell>
          <cell r="G47">
            <v>1015945</v>
          </cell>
          <cell r="H47">
            <v>1131630</v>
          </cell>
          <cell r="I47">
            <v>924855</v>
          </cell>
          <cell r="J47">
            <v>904099</v>
          </cell>
          <cell r="K47">
            <v>580309</v>
          </cell>
          <cell r="L47">
            <v>1068260</v>
          </cell>
          <cell r="M47">
            <v>1262793</v>
          </cell>
          <cell r="N47">
            <v>1076200</v>
          </cell>
          <cell r="O47">
            <v>896593</v>
          </cell>
          <cell r="P47">
            <v>12414330</v>
          </cell>
          <cell r="Q47">
            <v>5701221</v>
          </cell>
        </row>
        <row r="48">
          <cell r="P48">
            <v>0</v>
          </cell>
          <cell r="Q48">
            <v>0</v>
          </cell>
        </row>
        <row r="49">
          <cell r="B49" t="str">
            <v>P00000 - Programmi di investimento</v>
          </cell>
          <cell r="C49">
            <v>597419</v>
          </cell>
          <cell r="D49">
            <v>104905</v>
          </cell>
          <cell r="E49">
            <v>92889</v>
          </cell>
          <cell r="F49">
            <v>76721</v>
          </cell>
          <cell r="G49">
            <v>43892</v>
          </cell>
          <cell r="H49">
            <v>39034</v>
          </cell>
          <cell r="I49">
            <v>34951</v>
          </cell>
          <cell r="J49">
            <v>33459</v>
          </cell>
          <cell r="K49">
            <v>18536</v>
          </cell>
          <cell r="L49">
            <v>38261</v>
          </cell>
          <cell r="M49">
            <v>42890</v>
          </cell>
          <cell r="N49">
            <v>37640</v>
          </cell>
          <cell r="O49">
            <v>34241</v>
          </cell>
          <cell r="P49">
            <v>597419</v>
          </cell>
          <cell r="Q49">
            <v>357441</v>
          </cell>
        </row>
        <row r="50">
          <cell r="B50" t="str">
            <v>P10000 - Razionalizzazione infrastrutture centrali e periferiche</v>
          </cell>
          <cell r="C50">
            <v>255560</v>
          </cell>
          <cell r="D50">
            <v>80092</v>
          </cell>
          <cell r="E50">
            <v>65388</v>
          </cell>
          <cell r="F50">
            <v>44187</v>
          </cell>
          <cell r="G50">
            <v>16977</v>
          </cell>
          <cell r="H50">
            <v>11016</v>
          </cell>
          <cell r="I50">
            <v>9520</v>
          </cell>
          <cell r="J50">
            <v>6435</v>
          </cell>
          <cell r="K50">
            <v>3372</v>
          </cell>
          <cell r="L50">
            <v>5031</v>
          </cell>
          <cell r="M50">
            <v>5216</v>
          </cell>
          <cell r="N50">
            <v>4609</v>
          </cell>
          <cell r="O50">
            <v>3717</v>
          </cell>
          <cell r="P50">
            <v>255560</v>
          </cell>
          <cell r="Q50">
            <v>217660</v>
          </cell>
        </row>
        <row r="51">
          <cell r="B51" t="str">
            <v>P1A200 - Razionalizzazione infrastrutture centrali</v>
          </cell>
          <cell r="C51">
            <v>4554</v>
          </cell>
          <cell r="D51">
            <v>556</v>
          </cell>
          <cell r="E51">
            <v>504</v>
          </cell>
          <cell r="F51">
            <v>470</v>
          </cell>
          <cell r="G51">
            <v>466</v>
          </cell>
          <cell r="H51">
            <v>158</v>
          </cell>
          <cell r="I51">
            <v>343</v>
          </cell>
          <cell r="J51">
            <v>376</v>
          </cell>
          <cell r="K51">
            <v>213</v>
          </cell>
          <cell r="L51">
            <v>365</v>
          </cell>
          <cell r="M51">
            <v>420</v>
          </cell>
          <cell r="N51">
            <v>374</v>
          </cell>
          <cell r="O51">
            <v>309</v>
          </cell>
          <cell r="P51">
            <v>4554</v>
          </cell>
          <cell r="Q51">
            <v>2154</v>
          </cell>
        </row>
        <row r="52">
          <cell r="B52" t="str">
            <v>P1A300 - Razionalizzazione infrastrutture periferiche</v>
          </cell>
          <cell r="C52">
            <v>244762</v>
          </cell>
          <cell r="D52">
            <v>78963</v>
          </cell>
          <cell r="E52">
            <v>64368</v>
          </cell>
          <cell r="F52">
            <v>43233</v>
          </cell>
          <cell r="G52">
            <v>16032</v>
          </cell>
          <cell r="H52">
            <v>10458</v>
          </cell>
          <cell r="I52">
            <v>8623</v>
          </cell>
          <cell r="J52">
            <v>5467</v>
          </cell>
          <cell r="K52">
            <v>2839</v>
          </cell>
          <cell r="L52">
            <v>4078</v>
          </cell>
          <cell r="M52">
            <v>4126</v>
          </cell>
          <cell r="N52">
            <v>3633</v>
          </cell>
          <cell r="O52">
            <v>2942</v>
          </cell>
          <cell r="P52">
            <v>244762</v>
          </cell>
          <cell r="Q52">
            <v>213054</v>
          </cell>
        </row>
        <row r="53">
          <cell r="B53" t="str">
            <v>P20000 - Sviluppo dei sistemi gestionali e del modello manageriale</v>
          </cell>
          <cell r="C53">
            <v>224553</v>
          </cell>
          <cell r="D53">
            <v>15901</v>
          </cell>
          <cell r="E53">
            <v>18019</v>
          </cell>
          <cell r="F53">
            <v>21043</v>
          </cell>
          <cell r="G53">
            <v>17798</v>
          </cell>
          <cell r="H53">
            <v>18528</v>
          </cell>
          <cell r="I53">
            <v>16841</v>
          </cell>
          <cell r="J53">
            <v>17302</v>
          </cell>
          <cell r="K53">
            <v>10361</v>
          </cell>
          <cell r="L53">
            <v>21260</v>
          </cell>
          <cell r="M53">
            <v>25511</v>
          </cell>
          <cell r="N53">
            <v>21845</v>
          </cell>
          <cell r="O53">
            <v>20144</v>
          </cell>
          <cell r="P53">
            <v>224553</v>
          </cell>
          <cell r="Q53">
            <v>91289</v>
          </cell>
        </row>
        <row r="54">
          <cell r="B54" t="str">
            <v>P2T100 - Sistemi di contabilità e acquisti</v>
          </cell>
          <cell r="C54">
            <v>13322</v>
          </cell>
          <cell r="D54">
            <v>1282</v>
          </cell>
          <cell r="E54">
            <v>1404</v>
          </cell>
          <cell r="F54">
            <v>1351</v>
          </cell>
          <cell r="G54">
            <v>1144</v>
          </cell>
          <cell r="H54">
            <v>1174</v>
          </cell>
          <cell r="I54">
            <v>1077</v>
          </cell>
          <cell r="J54">
            <v>1210</v>
          </cell>
          <cell r="K54">
            <v>531</v>
          </cell>
          <cell r="L54">
            <v>1204</v>
          </cell>
          <cell r="M54">
            <v>1132</v>
          </cell>
          <cell r="N54">
            <v>973</v>
          </cell>
          <cell r="O54">
            <v>840</v>
          </cell>
          <cell r="P54">
            <v>13322</v>
          </cell>
          <cell r="Q54">
            <v>6355</v>
          </cell>
        </row>
        <row r="55">
          <cell r="B55" t="str">
            <v>P2T200 - Sistemi di pianificazione e controllo</v>
          </cell>
          <cell r="C55">
            <v>14299</v>
          </cell>
          <cell r="D55">
            <v>678</v>
          </cell>
          <cell r="E55">
            <v>1069</v>
          </cell>
          <cell r="F55">
            <v>1208</v>
          </cell>
          <cell r="G55">
            <v>829</v>
          </cell>
          <cell r="H55">
            <v>833</v>
          </cell>
          <cell r="I55">
            <v>1570</v>
          </cell>
          <cell r="J55">
            <v>1801</v>
          </cell>
          <cell r="K55">
            <v>822</v>
          </cell>
          <cell r="L55">
            <v>1802</v>
          </cell>
          <cell r="M55">
            <v>1951</v>
          </cell>
          <cell r="N55">
            <v>1029</v>
          </cell>
          <cell r="O55">
            <v>707</v>
          </cell>
          <cell r="P55">
            <v>14299</v>
          </cell>
          <cell r="Q55">
            <v>4617</v>
          </cell>
        </row>
        <row r="56">
          <cell r="B56" t="str">
            <v>P2T300 - Sistemi di gestione risorse umane e e-learning</v>
          </cell>
          <cell r="C56">
            <v>4045</v>
          </cell>
          <cell r="D56">
            <v>388</v>
          </cell>
          <cell r="E56">
            <v>299</v>
          </cell>
          <cell r="F56">
            <v>357</v>
          </cell>
          <cell r="G56">
            <v>324</v>
          </cell>
          <cell r="H56">
            <v>358</v>
          </cell>
          <cell r="I56">
            <v>287</v>
          </cell>
          <cell r="J56">
            <v>370</v>
          </cell>
          <cell r="K56">
            <v>253</v>
          </cell>
          <cell r="L56">
            <v>418</v>
          </cell>
          <cell r="M56">
            <v>403</v>
          </cell>
          <cell r="N56">
            <v>316</v>
          </cell>
          <cell r="O56">
            <v>272</v>
          </cell>
          <cell r="P56">
            <v>4045</v>
          </cell>
          <cell r="Q56">
            <v>1726</v>
          </cell>
        </row>
        <row r="57">
          <cell r="B57" t="str">
            <v>P2T400 - Introduzione dei sistemi di qualità</v>
          </cell>
          <cell r="C57">
            <v>178411</v>
          </cell>
          <cell r="D57">
            <v>12077</v>
          </cell>
          <cell r="E57">
            <v>13765</v>
          </cell>
          <cell r="F57">
            <v>16913</v>
          </cell>
          <cell r="G57">
            <v>14643</v>
          </cell>
          <cell r="H57">
            <v>15161</v>
          </cell>
          <cell r="I57">
            <v>12936</v>
          </cell>
          <cell r="J57">
            <v>12544</v>
          </cell>
          <cell r="K57">
            <v>8088</v>
          </cell>
          <cell r="L57">
            <v>16326</v>
          </cell>
          <cell r="M57">
            <v>20506</v>
          </cell>
          <cell r="N57">
            <v>18319</v>
          </cell>
          <cell r="O57">
            <v>17133</v>
          </cell>
          <cell r="P57">
            <v>178411</v>
          </cell>
          <cell r="Q57">
            <v>72559</v>
          </cell>
        </row>
        <row r="58">
          <cell r="B58" t="str">
            <v>P2T500 - Sistema di Audit</v>
          </cell>
          <cell r="C58">
            <v>265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>
            <v>40</v>
          </cell>
          <cell r="J58">
            <v>50</v>
          </cell>
          <cell r="K58">
            <v>20</v>
          </cell>
          <cell r="L58">
            <v>15</v>
          </cell>
          <cell r="M58">
            <v>40</v>
          </cell>
          <cell r="N58">
            <v>40</v>
          </cell>
          <cell r="O58">
            <v>60</v>
          </cell>
          <cell r="P58">
            <v>265</v>
          </cell>
          <cell r="Q58">
            <v>0</v>
          </cell>
        </row>
        <row r="59">
          <cell r="B59" t="str">
            <v>P2T600 - Sviluppo del modello manageriale</v>
          </cell>
          <cell r="C59">
            <v>14211</v>
          </cell>
          <cell r="D59">
            <v>1476</v>
          </cell>
          <cell r="E59">
            <v>1482</v>
          </cell>
          <cell r="F59">
            <v>1214</v>
          </cell>
          <cell r="G59">
            <v>858</v>
          </cell>
          <cell r="H59">
            <v>1002</v>
          </cell>
          <cell r="I59">
            <v>931</v>
          </cell>
          <cell r="J59">
            <v>1327</v>
          </cell>
          <cell r="K59">
            <v>647</v>
          </cell>
          <cell r="L59">
            <v>1495</v>
          </cell>
          <cell r="M59">
            <v>1479</v>
          </cell>
          <cell r="N59">
            <v>1168</v>
          </cell>
          <cell r="O59">
            <v>1132</v>
          </cell>
          <cell r="P59">
            <v>14211</v>
          </cell>
          <cell r="Q59">
            <v>6032</v>
          </cell>
        </row>
        <row r="60">
          <cell r="B60" t="str">
            <v>P30000 - Evoluzione del sistema informativo</v>
          </cell>
          <cell r="C60">
            <v>19032</v>
          </cell>
          <cell r="D60">
            <v>1384</v>
          </cell>
          <cell r="E60">
            <v>1356</v>
          </cell>
          <cell r="F60">
            <v>1857</v>
          </cell>
          <cell r="G60">
            <v>1468</v>
          </cell>
          <cell r="H60">
            <v>1560</v>
          </cell>
          <cell r="I60">
            <v>1318</v>
          </cell>
          <cell r="J60">
            <v>1713</v>
          </cell>
          <cell r="K60">
            <v>759</v>
          </cell>
          <cell r="L60">
            <v>2592</v>
          </cell>
          <cell r="M60">
            <v>1940</v>
          </cell>
          <cell r="N60">
            <v>1765</v>
          </cell>
          <cell r="O60">
            <v>1320</v>
          </cell>
          <cell r="P60">
            <v>19032</v>
          </cell>
          <cell r="Q60">
            <v>7625</v>
          </cell>
        </row>
        <row r="61">
          <cell r="B61" t="str">
            <v>P3T100 - Governo dei contratti informatici</v>
          </cell>
          <cell r="C61">
            <v>1260</v>
          </cell>
          <cell r="D61">
            <v>88</v>
          </cell>
          <cell r="E61">
            <v>101</v>
          </cell>
          <cell r="F61">
            <v>164</v>
          </cell>
          <cell r="G61">
            <v>128</v>
          </cell>
          <cell r="H61">
            <v>159</v>
          </cell>
          <cell r="I61">
            <v>128</v>
          </cell>
          <cell r="J61">
            <v>155</v>
          </cell>
          <cell r="K61">
            <v>71</v>
          </cell>
          <cell r="L61">
            <v>114</v>
          </cell>
          <cell r="M61">
            <v>78</v>
          </cell>
          <cell r="N61" t="str">
            <v xml:space="preserve"> </v>
          </cell>
          <cell r="O61">
            <v>74</v>
          </cell>
          <cell r="P61">
            <v>1260</v>
          </cell>
          <cell r="Q61">
            <v>640</v>
          </cell>
        </row>
        <row r="62">
          <cell r="B62" t="str">
            <v>P3T200 - Qualità dei dati e archivio anagrafico</v>
          </cell>
          <cell r="C62">
            <v>4469</v>
          </cell>
          <cell r="D62">
            <v>270</v>
          </cell>
          <cell r="E62">
            <v>268</v>
          </cell>
          <cell r="F62">
            <v>333</v>
          </cell>
          <cell r="G62">
            <v>296</v>
          </cell>
          <cell r="H62">
            <v>313</v>
          </cell>
          <cell r="I62">
            <v>338</v>
          </cell>
          <cell r="J62">
            <v>319</v>
          </cell>
          <cell r="K62">
            <v>129</v>
          </cell>
          <cell r="L62">
            <v>552</v>
          </cell>
          <cell r="M62">
            <v>602</v>
          </cell>
          <cell r="N62">
            <v>545</v>
          </cell>
          <cell r="O62">
            <v>504</v>
          </cell>
          <cell r="P62">
            <v>4469</v>
          </cell>
          <cell r="Q62">
            <v>1480</v>
          </cell>
        </row>
        <row r="63">
          <cell r="B63" t="str">
            <v>P3T300 - Potenziamento del Sistema Informativo</v>
          </cell>
          <cell r="C63">
            <v>6127</v>
          </cell>
          <cell r="D63">
            <v>632</v>
          </cell>
          <cell r="E63">
            <v>661</v>
          </cell>
          <cell r="F63">
            <v>804</v>
          </cell>
          <cell r="G63">
            <v>586</v>
          </cell>
          <cell r="H63">
            <v>541</v>
          </cell>
          <cell r="I63">
            <v>413</v>
          </cell>
          <cell r="J63">
            <v>487</v>
          </cell>
          <cell r="K63">
            <v>260</v>
          </cell>
          <cell r="L63">
            <v>430</v>
          </cell>
          <cell r="M63">
            <v>445</v>
          </cell>
          <cell r="N63">
            <v>456</v>
          </cell>
          <cell r="O63">
            <v>412</v>
          </cell>
          <cell r="P63">
            <v>6127</v>
          </cell>
          <cell r="Q63">
            <v>3224</v>
          </cell>
        </row>
        <row r="64">
          <cell r="B64" t="str">
            <v>P3T400 - E-government e web organization</v>
          </cell>
          <cell r="C64">
            <v>2302</v>
          </cell>
          <cell r="D64">
            <v>126</v>
          </cell>
          <cell r="E64">
            <v>143</v>
          </cell>
          <cell r="F64">
            <v>166</v>
          </cell>
          <cell r="G64">
            <v>134</v>
          </cell>
          <cell r="H64">
            <v>154</v>
          </cell>
          <cell r="I64">
            <v>148</v>
          </cell>
          <cell r="J64">
            <v>233</v>
          </cell>
          <cell r="K64">
            <v>170</v>
          </cell>
          <cell r="L64">
            <v>261</v>
          </cell>
          <cell r="M64">
            <v>249</v>
          </cell>
          <cell r="N64">
            <v>281</v>
          </cell>
          <cell r="O64">
            <v>237</v>
          </cell>
          <cell r="P64">
            <v>2302</v>
          </cell>
          <cell r="Q64">
            <v>723</v>
          </cell>
        </row>
        <row r="65">
          <cell r="B65" t="str">
            <v>P3T500 - Sicurezza Informatica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 t="str">
            <v xml:space="preserve"> </v>
          </cell>
          <cell r="I65" t="str">
            <v xml:space="preserve"> </v>
          </cell>
          <cell r="J65" t="str">
            <v xml:space="preserve"> </v>
          </cell>
          <cell r="K65" t="str">
            <v xml:space="preserve"> </v>
          </cell>
          <cell r="L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>
            <v>0</v>
          </cell>
          <cell r="Q65">
            <v>0</v>
          </cell>
        </row>
        <row r="66">
          <cell r="B66" t="str">
            <v>P3T600 - Evoluzione dei Servizi Telematici</v>
          </cell>
          <cell r="C66">
            <v>4874</v>
          </cell>
          <cell r="D66">
            <v>268</v>
          </cell>
          <cell r="E66">
            <v>183</v>
          </cell>
          <cell r="F66">
            <v>390</v>
          </cell>
          <cell r="G66">
            <v>324</v>
          </cell>
          <cell r="H66">
            <v>393</v>
          </cell>
          <cell r="I66">
            <v>291</v>
          </cell>
          <cell r="J66">
            <v>519</v>
          </cell>
          <cell r="K66">
            <v>129</v>
          </cell>
          <cell r="L66">
            <v>1235</v>
          </cell>
          <cell r="M66">
            <v>566</v>
          </cell>
          <cell r="N66">
            <v>483</v>
          </cell>
          <cell r="O66">
            <v>93</v>
          </cell>
          <cell r="P66">
            <v>4874</v>
          </cell>
          <cell r="Q66">
            <v>1558</v>
          </cell>
        </row>
        <row r="67">
          <cell r="B67" t="str">
            <v>P40000 - Evoluzione dei sistemi e delle procedure per l'accertamento</v>
          </cell>
          <cell r="C67">
            <v>35672</v>
          </cell>
          <cell r="D67">
            <v>2986</v>
          </cell>
          <cell r="E67">
            <v>3090</v>
          </cell>
          <cell r="F67">
            <v>3303</v>
          </cell>
          <cell r="G67">
            <v>2638</v>
          </cell>
          <cell r="H67">
            <v>2931</v>
          </cell>
          <cell r="I67">
            <v>2763</v>
          </cell>
          <cell r="J67">
            <v>3047</v>
          </cell>
          <cell r="K67">
            <v>1352</v>
          </cell>
          <cell r="L67">
            <v>3455</v>
          </cell>
          <cell r="M67">
            <v>3670</v>
          </cell>
          <cell r="N67">
            <v>3265</v>
          </cell>
          <cell r="O67">
            <v>3172</v>
          </cell>
          <cell r="P67">
            <v>35672</v>
          </cell>
          <cell r="Q67">
            <v>14948</v>
          </cell>
        </row>
        <row r="68">
          <cell r="B68" t="str">
            <v>P4S100 - Studi di settore</v>
          </cell>
          <cell r="C68">
            <v>17065</v>
          </cell>
          <cell r="D68">
            <v>1621</v>
          </cell>
          <cell r="E68">
            <v>1725</v>
          </cell>
          <cell r="F68">
            <v>1833</v>
          </cell>
          <cell r="G68">
            <v>1345</v>
          </cell>
          <cell r="H68">
            <v>1353</v>
          </cell>
          <cell r="I68">
            <v>1186</v>
          </cell>
          <cell r="J68">
            <v>1469</v>
          </cell>
          <cell r="K68">
            <v>491</v>
          </cell>
          <cell r="L68">
            <v>1602</v>
          </cell>
          <cell r="M68">
            <v>1607</v>
          </cell>
          <cell r="N68">
            <v>1338</v>
          </cell>
          <cell r="O68">
            <v>1495</v>
          </cell>
          <cell r="P68">
            <v>17065</v>
          </cell>
          <cell r="Q68">
            <v>7877</v>
          </cell>
        </row>
        <row r="69">
          <cell r="B69" t="str">
            <v>P4S200 - Strumenti di ausilio alle attività di accertamento</v>
          </cell>
          <cell r="C69">
            <v>10018</v>
          </cell>
          <cell r="D69">
            <v>938</v>
          </cell>
          <cell r="E69">
            <v>867</v>
          </cell>
          <cell r="F69">
            <v>855</v>
          </cell>
          <cell r="G69">
            <v>632</v>
          </cell>
          <cell r="H69">
            <v>768</v>
          </cell>
          <cell r="I69">
            <v>845</v>
          </cell>
          <cell r="J69">
            <v>919</v>
          </cell>
          <cell r="K69">
            <v>370</v>
          </cell>
          <cell r="L69">
            <v>812</v>
          </cell>
          <cell r="M69">
            <v>1253</v>
          </cell>
          <cell r="N69">
            <v>1058</v>
          </cell>
          <cell r="O69">
            <v>701</v>
          </cell>
          <cell r="P69">
            <v>10018</v>
          </cell>
          <cell r="Q69">
            <v>4060</v>
          </cell>
        </row>
        <row r="70">
          <cell r="B70" t="str">
            <v>P4S300 - Strumenti di ausilio alle attività di intelligence</v>
          </cell>
          <cell r="C70">
            <v>2804</v>
          </cell>
          <cell r="D70">
            <v>129</v>
          </cell>
          <cell r="E70">
            <v>198</v>
          </cell>
          <cell r="F70">
            <v>273</v>
          </cell>
          <cell r="G70">
            <v>335</v>
          </cell>
          <cell r="H70">
            <v>205</v>
          </cell>
          <cell r="I70">
            <v>443</v>
          </cell>
          <cell r="J70">
            <v>182</v>
          </cell>
          <cell r="K70">
            <v>92</v>
          </cell>
          <cell r="L70">
            <v>201</v>
          </cell>
          <cell r="M70">
            <v>195</v>
          </cell>
          <cell r="N70">
            <v>163</v>
          </cell>
          <cell r="O70">
            <v>388</v>
          </cell>
          <cell r="P70">
            <v>2804</v>
          </cell>
          <cell r="Q70">
            <v>1140</v>
          </cell>
        </row>
        <row r="71">
          <cell r="B71" t="str">
            <v>P4S400 - Strumenti di ausilio all'attività di verifica</v>
          </cell>
          <cell r="C71">
            <v>2038</v>
          </cell>
          <cell r="D71">
            <v>40</v>
          </cell>
          <cell r="E71">
            <v>60</v>
          </cell>
          <cell r="F71">
            <v>70</v>
          </cell>
          <cell r="G71">
            <v>70</v>
          </cell>
          <cell r="H71">
            <v>336</v>
          </cell>
          <cell r="I71">
            <v>70</v>
          </cell>
          <cell r="J71">
            <v>176</v>
          </cell>
          <cell r="K71">
            <v>241</v>
          </cell>
          <cell r="L71">
            <v>547</v>
          </cell>
          <cell r="M71">
            <v>70</v>
          </cell>
          <cell r="N71">
            <v>178</v>
          </cell>
          <cell r="O71">
            <v>180</v>
          </cell>
          <cell r="P71">
            <v>2038</v>
          </cell>
          <cell r="Q71">
            <v>576</v>
          </cell>
        </row>
        <row r="72">
          <cell r="B72" t="str">
            <v>P4S500 - Evoluzione del sistema workflow per l'area controllo</v>
          </cell>
          <cell r="C72">
            <v>3747</v>
          </cell>
          <cell r="D72">
            <v>258</v>
          </cell>
          <cell r="E72">
            <v>240</v>
          </cell>
          <cell r="F72">
            <v>272</v>
          </cell>
          <cell r="G72">
            <v>256</v>
          </cell>
          <cell r="H72">
            <v>269</v>
          </cell>
          <cell r="I72">
            <v>219</v>
          </cell>
          <cell r="J72">
            <v>301</v>
          </cell>
          <cell r="K72">
            <v>158</v>
          </cell>
          <cell r="L72">
            <v>293</v>
          </cell>
          <cell r="M72">
            <v>545</v>
          </cell>
          <cell r="N72">
            <v>528</v>
          </cell>
          <cell r="O72">
            <v>408</v>
          </cell>
          <cell r="P72">
            <v>3747</v>
          </cell>
          <cell r="Q72">
            <v>1295</v>
          </cell>
        </row>
        <row r="73">
          <cell r="B73" t="str">
            <v>P50000 - Evoluzione degli strumenti e delle procedure per il controllo formale delle dichiarazioni</v>
          </cell>
          <cell r="C73">
            <v>23588</v>
          </cell>
          <cell r="D73">
            <v>2462</v>
          </cell>
          <cell r="E73">
            <v>3046</v>
          </cell>
          <cell r="F73">
            <v>2906</v>
          </cell>
          <cell r="G73">
            <v>1495</v>
          </cell>
          <cell r="H73">
            <v>1494</v>
          </cell>
          <cell r="I73">
            <v>886</v>
          </cell>
          <cell r="J73">
            <v>1069</v>
          </cell>
          <cell r="K73">
            <v>732</v>
          </cell>
          <cell r="L73">
            <v>2154</v>
          </cell>
          <cell r="M73">
            <v>2476</v>
          </cell>
          <cell r="N73">
            <v>2520</v>
          </cell>
          <cell r="O73">
            <v>2348</v>
          </cell>
          <cell r="P73">
            <v>23588</v>
          </cell>
          <cell r="Q73">
            <v>11403</v>
          </cell>
        </row>
        <row r="74">
          <cell r="B74" t="str">
            <v>P5S100 - Predisposizione dei modelli di dichiarazione fiscali e contributive</v>
          </cell>
          <cell r="C74">
            <v>12867</v>
          </cell>
          <cell r="D74">
            <v>1462</v>
          </cell>
          <cell r="E74">
            <v>2003</v>
          </cell>
          <cell r="F74">
            <v>1876</v>
          </cell>
          <cell r="G74">
            <v>615</v>
          </cell>
          <cell r="H74">
            <v>511</v>
          </cell>
          <cell r="I74">
            <v>215</v>
          </cell>
          <cell r="J74">
            <v>312</v>
          </cell>
          <cell r="K74">
            <v>162</v>
          </cell>
          <cell r="L74">
            <v>1136</v>
          </cell>
          <cell r="M74">
            <v>1530</v>
          </cell>
          <cell r="N74">
            <v>1570</v>
          </cell>
          <cell r="O74">
            <v>1475</v>
          </cell>
          <cell r="P74">
            <v>12867</v>
          </cell>
          <cell r="Q74">
            <v>6467</v>
          </cell>
        </row>
        <row r="75">
          <cell r="B75" t="str">
            <v>P5S200 - Acquisizione telematica di atti e dichiarazioni</v>
          </cell>
          <cell r="C75">
            <v>4841</v>
          </cell>
          <cell r="D75">
            <v>391</v>
          </cell>
          <cell r="E75">
            <v>423</v>
          </cell>
          <cell r="F75">
            <v>397</v>
          </cell>
          <cell r="G75">
            <v>357</v>
          </cell>
          <cell r="H75">
            <v>429</v>
          </cell>
          <cell r="I75">
            <v>401</v>
          </cell>
          <cell r="J75">
            <v>454</v>
          </cell>
          <cell r="K75">
            <v>242</v>
          </cell>
          <cell r="L75">
            <v>479</v>
          </cell>
          <cell r="M75">
            <v>474</v>
          </cell>
          <cell r="N75">
            <v>422</v>
          </cell>
          <cell r="O75">
            <v>372</v>
          </cell>
          <cell r="P75">
            <v>4841</v>
          </cell>
          <cell r="Q75">
            <v>1997</v>
          </cell>
        </row>
        <row r="76">
          <cell r="B76" t="str">
            <v>P5S300 - Trattamento, liquidazione e controllo formale di atti e dichiarazioni</v>
          </cell>
          <cell r="C76">
            <v>5880</v>
          </cell>
          <cell r="D76">
            <v>609</v>
          </cell>
          <cell r="E76">
            <v>620</v>
          </cell>
          <cell r="F76">
            <v>633</v>
          </cell>
          <cell r="G76">
            <v>523</v>
          </cell>
          <cell r="H76">
            <v>554</v>
          </cell>
          <cell r="I76">
            <v>270</v>
          </cell>
          <cell r="J76">
            <v>303</v>
          </cell>
          <cell r="K76">
            <v>328</v>
          </cell>
          <cell r="L76">
            <v>539</v>
          </cell>
          <cell r="M76">
            <v>472</v>
          </cell>
          <cell r="N76">
            <v>528</v>
          </cell>
          <cell r="O76">
            <v>501</v>
          </cell>
          <cell r="P76">
            <v>5880</v>
          </cell>
          <cell r="Q76">
            <v>2939</v>
          </cell>
        </row>
        <row r="77">
          <cell r="B77" t="str">
            <v>P60000 - Riorganizzazione dei servizi di assistenza e di comunicazione</v>
          </cell>
          <cell r="C77">
            <v>32203</v>
          </cell>
          <cell r="D77">
            <v>1528</v>
          </cell>
          <cell r="E77">
            <v>1415</v>
          </cell>
          <cell r="F77">
            <v>2829</v>
          </cell>
          <cell r="G77">
            <v>3011</v>
          </cell>
          <cell r="H77">
            <v>2849</v>
          </cell>
          <cell r="I77">
            <v>3114</v>
          </cell>
          <cell r="J77">
            <v>3275</v>
          </cell>
          <cell r="K77">
            <v>1565</v>
          </cell>
          <cell r="L77">
            <v>3096</v>
          </cell>
          <cell r="M77">
            <v>3418</v>
          </cell>
          <cell r="N77">
            <v>3069</v>
          </cell>
          <cell r="O77">
            <v>3034</v>
          </cell>
          <cell r="P77">
            <v>32203</v>
          </cell>
          <cell r="Q77">
            <v>11632</v>
          </cell>
        </row>
        <row r="78">
          <cell r="B78" t="str">
            <v>P6S100 - Evoluzione dei servizi di assistenza telefonica</v>
          </cell>
          <cell r="C78">
            <v>9834</v>
          </cell>
          <cell r="D78">
            <v>650</v>
          </cell>
          <cell r="E78">
            <v>673</v>
          </cell>
          <cell r="F78">
            <v>813</v>
          </cell>
          <cell r="G78">
            <v>799</v>
          </cell>
          <cell r="H78">
            <v>850</v>
          </cell>
          <cell r="I78">
            <v>799</v>
          </cell>
          <cell r="J78">
            <v>1171</v>
          </cell>
          <cell r="K78">
            <v>477</v>
          </cell>
          <cell r="L78">
            <v>881</v>
          </cell>
          <cell r="M78">
            <v>947</v>
          </cell>
          <cell r="N78">
            <v>879</v>
          </cell>
          <cell r="O78">
            <v>895</v>
          </cell>
          <cell r="P78">
            <v>9834</v>
          </cell>
          <cell r="Q78">
            <v>3785</v>
          </cell>
        </row>
        <row r="79">
          <cell r="B79" t="str">
            <v>P6S200 - Sistemi per il trattamento delle istanze di interpello</v>
          </cell>
          <cell r="C79">
            <v>2338</v>
          </cell>
          <cell r="D79">
            <v>280</v>
          </cell>
          <cell r="E79">
            <v>255</v>
          </cell>
          <cell r="F79">
            <v>329</v>
          </cell>
          <cell r="G79">
            <v>295</v>
          </cell>
          <cell r="H79">
            <v>284</v>
          </cell>
          <cell r="I79">
            <v>230</v>
          </cell>
          <cell r="J79">
            <v>277</v>
          </cell>
          <cell r="K79">
            <v>127</v>
          </cell>
          <cell r="L79">
            <v>146</v>
          </cell>
          <cell r="M79">
            <v>61</v>
          </cell>
          <cell r="N79">
            <v>35</v>
          </cell>
          <cell r="O79">
            <v>19</v>
          </cell>
          <cell r="P79">
            <v>2338</v>
          </cell>
          <cell r="Q79">
            <v>1443</v>
          </cell>
        </row>
        <row r="80">
          <cell r="B80" t="str">
            <v>P6T300 - Evoluzione del sistema di comunicazone interna</v>
          </cell>
          <cell r="C80">
            <v>6424</v>
          </cell>
          <cell r="D80">
            <v>598</v>
          </cell>
          <cell r="E80">
            <v>487</v>
          </cell>
          <cell r="F80">
            <v>603</v>
          </cell>
          <cell r="G80">
            <v>498</v>
          </cell>
          <cell r="H80">
            <v>512</v>
          </cell>
          <cell r="I80">
            <v>571</v>
          </cell>
          <cell r="J80">
            <v>591</v>
          </cell>
          <cell r="K80">
            <v>341</v>
          </cell>
          <cell r="L80">
            <v>703</v>
          </cell>
          <cell r="M80">
            <v>542</v>
          </cell>
          <cell r="N80">
            <v>487</v>
          </cell>
          <cell r="O80">
            <v>491</v>
          </cell>
          <cell r="P80">
            <v>6424</v>
          </cell>
          <cell r="Q80">
            <v>2698</v>
          </cell>
        </row>
        <row r="81">
          <cell r="B81" t="str">
            <v>P6T400 - Evoluzione dei sistemi e delle iniziative per il potenziamento delle relazioni esterne</v>
          </cell>
          <cell r="C81">
            <v>13607</v>
          </cell>
          <cell r="D81" t="str">
            <v xml:space="preserve"> </v>
          </cell>
          <cell r="E81" t="str">
            <v xml:space="preserve"> </v>
          </cell>
          <cell r="F81">
            <v>1084</v>
          </cell>
          <cell r="G81">
            <v>1419</v>
          </cell>
          <cell r="H81">
            <v>1203</v>
          </cell>
          <cell r="I81">
            <v>1514</v>
          </cell>
          <cell r="J81">
            <v>1236</v>
          </cell>
          <cell r="K81">
            <v>620</v>
          </cell>
          <cell r="L81">
            <v>1366</v>
          </cell>
          <cell r="M81">
            <v>1868</v>
          </cell>
          <cell r="N81">
            <v>1668</v>
          </cell>
          <cell r="O81">
            <v>1629</v>
          </cell>
          <cell r="P81">
            <v>13607</v>
          </cell>
          <cell r="Q81">
            <v>3706</v>
          </cell>
        </row>
        <row r="82">
          <cell r="B82" t="str">
            <v>P70000 - Evoluzione dei sistemi e delle procedure per la riscossione</v>
          </cell>
          <cell r="C82">
            <v>6811</v>
          </cell>
          <cell r="D82">
            <v>552</v>
          </cell>
          <cell r="E82">
            <v>575</v>
          </cell>
          <cell r="F82">
            <v>596</v>
          </cell>
          <cell r="G82">
            <v>505</v>
          </cell>
          <cell r="H82">
            <v>656</v>
          </cell>
          <cell r="I82">
            <v>509</v>
          </cell>
          <cell r="J82">
            <v>618</v>
          </cell>
          <cell r="K82">
            <v>395</v>
          </cell>
          <cell r="L82">
            <v>673</v>
          </cell>
          <cell r="M82">
            <v>659</v>
          </cell>
          <cell r="N82">
            <v>567</v>
          </cell>
          <cell r="O82">
            <v>506</v>
          </cell>
          <cell r="P82">
            <v>6811</v>
          </cell>
          <cell r="Q82">
            <v>2884</v>
          </cell>
        </row>
        <row r="83">
          <cell r="B83" t="str">
            <v>P7S100 - Evoluzione dei sistemi e delle procedure finalizzate all'erogazione dei rimborsi</v>
          </cell>
          <cell r="C83">
            <v>4112</v>
          </cell>
          <cell r="D83">
            <v>312</v>
          </cell>
          <cell r="E83">
            <v>328</v>
          </cell>
          <cell r="F83">
            <v>388</v>
          </cell>
          <cell r="G83">
            <v>296</v>
          </cell>
          <cell r="H83">
            <v>439</v>
          </cell>
          <cell r="I83">
            <v>276</v>
          </cell>
          <cell r="J83">
            <v>401</v>
          </cell>
          <cell r="K83">
            <v>176</v>
          </cell>
          <cell r="L83">
            <v>416</v>
          </cell>
          <cell r="M83">
            <v>374</v>
          </cell>
          <cell r="N83">
            <v>376</v>
          </cell>
          <cell r="O83">
            <v>330</v>
          </cell>
          <cell r="P83">
            <v>4112</v>
          </cell>
          <cell r="Q83">
            <v>1763</v>
          </cell>
        </row>
        <row r="84">
          <cell r="B84" t="str">
            <v>P7S200 - Evoluzione dei sistemi e delle procedure per la riscossione spontanea e coattiva</v>
          </cell>
          <cell r="C84">
            <v>2626</v>
          </cell>
          <cell r="D84">
            <v>240</v>
          </cell>
          <cell r="E84">
            <v>194</v>
          </cell>
          <cell r="F84">
            <v>208</v>
          </cell>
          <cell r="G84">
            <v>209</v>
          </cell>
          <cell r="H84">
            <v>217</v>
          </cell>
          <cell r="I84">
            <v>213</v>
          </cell>
          <cell r="J84">
            <v>217</v>
          </cell>
          <cell r="K84">
            <v>219</v>
          </cell>
          <cell r="L84">
            <v>257</v>
          </cell>
          <cell r="M84">
            <v>285</v>
          </cell>
          <cell r="N84">
            <v>191</v>
          </cell>
          <cell r="O84">
            <v>176</v>
          </cell>
          <cell r="P84">
            <v>2626</v>
          </cell>
          <cell r="Q84">
            <v>1068</v>
          </cell>
        </row>
        <row r="85">
          <cell r="B85" t="str">
            <v>P7S300 - Rapporti di convenzione e concessione</v>
          </cell>
          <cell r="C85">
            <v>53</v>
          </cell>
          <cell r="D85">
            <v>0</v>
          </cell>
          <cell r="E85">
            <v>53</v>
          </cell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>
            <v>53</v>
          </cell>
          <cell r="Q85">
            <v>53</v>
          </cell>
        </row>
        <row r="86">
          <cell r="B86" t="str">
            <v>P7S400 - Sistemi e servizi per la fiscalità locale e per gli enti esterni</v>
          </cell>
          <cell r="C86">
            <v>20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>
            <v>20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>
            <v>20</v>
          </cell>
          <cell r="Q86">
            <v>0</v>
          </cell>
        </row>
        <row r="87">
          <cell r="L87" t="str">
            <v xml:space="preserve"> </v>
          </cell>
          <cell r="P87">
            <v>0</v>
          </cell>
          <cell r="Q87">
            <v>0</v>
          </cell>
        </row>
        <row r="88">
          <cell r="B88" t="str">
            <v>TOT AL NETTO PROGETTI</v>
          </cell>
          <cell r="C88">
            <v>48907198</v>
          </cell>
          <cell r="D88">
            <v>4304142</v>
          </cell>
          <cell r="E88">
            <v>4251954</v>
          </cell>
          <cell r="F88">
            <v>4526197</v>
          </cell>
          <cell r="G88">
            <v>3945756</v>
          </cell>
          <cell r="H88">
            <v>4479682</v>
          </cell>
          <cell r="I88">
            <v>3726691</v>
          </cell>
          <cell r="J88">
            <v>3878816</v>
          </cell>
          <cell r="K88">
            <v>2473885</v>
          </cell>
          <cell r="L88">
            <v>4352780</v>
          </cell>
          <cell r="M88">
            <v>4850395</v>
          </cell>
          <cell r="N88">
            <v>4361337</v>
          </cell>
          <cell r="O88">
            <v>3755563</v>
          </cell>
        </row>
        <row r="99">
          <cell r="L99" t="str">
            <v xml:space="preserve">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BUDGET 2009 SINTESI PROPOSTE"/>
      <sheetName val="BUDGET 2009 SINTESI APPROVAZION"/>
      <sheetName val="ABRUZZO"/>
      <sheetName val="BASILICATA"/>
      <sheetName val="BOLZANO"/>
      <sheetName val="CALABRIA"/>
      <sheetName val="CAMPANIA"/>
      <sheetName val="EMILIA"/>
      <sheetName val="FRIULI"/>
      <sheetName val="LAZIO"/>
      <sheetName val="LIGURIA"/>
      <sheetName val="LOMBARDIA"/>
      <sheetName val="MARCHE"/>
      <sheetName val="MOLISE"/>
      <sheetName val="PIEMONTE"/>
      <sheetName val="PUGLIA"/>
      <sheetName val="SARDEGNA"/>
      <sheetName val="SICILIA"/>
      <sheetName val="TOSCANA"/>
      <sheetName val="TRENTO"/>
      <sheetName val="UMBRIA"/>
      <sheetName val="VDA"/>
      <sheetName val="VENET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s (2)"/>
      <sheetName val="returns"/>
      <sheetName val="Sheet1 (3)"/>
      <sheetName val="Output all subs"/>
      <sheetName val="Output-Revised"/>
      <sheetName val="Output (2)"/>
      <sheetName val="debt"/>
      <sheetName val="Output"/>
      <sheetName val="Elenco contratti verificati (2)"/>
      <sheetName val="Elenco contratti verificati"/>
      <sheetName val="Rents"/>
      <sheetName val="PRINT"/>
      <sheetName val="Sheet1"/>
      <sheetName val="Output-Revised (2)"/>
      <sheetName val="Sheet1 _3_"/>
    </sheetNames>
    <sheetDataSet>
      <sheetData sheetId="0" refreshError="1"/>
      <sheetData sheetId="1" refreshError="1"/>
      <sheetData sheetId="2" refreshError="1">
        <row r="195">
          <cell r="E195">
            <v>1.4276358278883183E-2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DOC BDG 2022 inv on"/>
      <sheetName val="TAB X DOC BDG 2022"/>
      <sheetName val="conti bdg"/>
      <sheetName val="pros di sintesi  BDG 2022"/>
      <sheetName val="pros di sintesi  BDG OLD"/>
      <sheetName val="RACCORDO bdg-sintesi"/>
      <sheetName val="RACCORDO REV 2019 bdg- ppi"/>
      <sheetName val="budget 2022"/>
      <sheetName val="x lavorazione"/>
      <sheetName val="frontesp Allegato E"/>
      <sheetName val="schema DM BDG 2022"/>
      <sheetName val="cdc ONERI TOT "/>
      <sheetName val="cdc INV TOT"/>
      <sheetName val="pivot ONERI TOT BDG 22-24"/>
      <sheetName val="pivot INV TOT REV19-21 XTAB PPI"/>
      <sheetName val="ScaricoE21_liv X TAB BDG 22"/>
      <sheetName val="codici CDC"/>
      <sheetName val="pivot x cdc NON APRIRE "/>
      <sheetName val="INV&lt;100attrmobimpsic XPPI ALL 5"/>
      <sheetName val="pivot tot REV INV 2019"/>
      <sheetName val="PIVOT SCALARE INV"/>
      <sheetName val="INV dlgs 81 2008"/>
      <sheetName val="PIVOT SCALARE DR man stra"/>
      <sheetName val="pivot  ONERBDG 22-24"/>
      <sheetName val="BDG 2022 24"/>
      <sheetName val="x lavorazione bdg 22-24"/>
      <sheetName val="frontesp Allegato A"/>
      <sheetName val="schema DMBDG 22-24"/>
      <sheetName val="allegato c"/>
      <sheetName val="raccordo all c"/>
      <sheetName val="PIVOT SCALARE INV ONERI"/>
      <sheetName val="Foglio1"/>
    </sheetNames>
    <definedNames>
      <definedName name="_xlnm.Print_Area" refersTo="='x lavorazione'!$B$1:$D$145" sheetId="8"/>
    </definedNames>
    <sheetDataSet>
      <sheetData sheetId="0">
        <row r="1">
          <cell r="C1" t="str">
            <v>Totale complessivo</v>
          </cell>
        </row>
        <row r="3">
          <cell r="D3" t="str">
            <v>B8710000</v>
          </cell>
        </row>
        <row r="4">
          <cell r="B4" t="str">
            <v>DESCRIZIONE CONTO</v>
          </cell>
          <cell r="C4" t="str">
            <v>TOTALE AGENZIA</v>
          </cell>
          <cell r="D4" t="str">
            <v>Direzione Centrale Affari Legali</v>
          </cell>
        </row>
        <row r="5">
          <cell r="B5" t="str">
            <v>PRODUZIONE</v>
          </cell>
          <cell r="C5">
            <v>753986389</v>
          </cell>
          <cell r="D5">
            <v>18000</v>
          </cell>
        </row>
        <row r="6">
          <cell r="B6" t="str">
            <v>Costi di funzionamento</v>
          </cell>
          <cell r="C6">
            <v>91644443</v>
          </cell>
          <cell r="D6">
            <v>18000</v>
          </cell>
        </row>
        <row r="7">
          <cell r="B7" t="str">
            <v>MATERIALE DI CONSUMO,STAMPATI E MODELLI</v>
          </cell>
          <cell r="C7">
            <v>7041163</v>
          </cell>
          <cell r="D7">
            <v>5500</v>
          </cell>
        </row>
        <row r="8">
          <cell r="B8" t="str">
            <v>STAMPE E PUBBLICAZIONI DA MONITORARE L.133/08</v>
          </cell>
          <cell r="C8">
            <v>0</v>
          </cell>
          <cell r="D8">
            <v>0</v>
          </cell>
        </row>
        <row r="9">
          <cell r="B9" t="str">
            <v>SPESE DI COMUNICAZIONE E RAPPRESENTANZA</v>
          </cell>
          <cell r="C9">
            <v>245550</v>
          </cell>
          <cell r="D9">
            <v>0</v>
          </cell>
        </row>
        <row r="10">
          <cell r="B10" t="str">
            <v>SERVIZI DA TERZI</v>
          </cell>
          <cell r="C10">
            <v>23068636</v>
          </cell>
          <cell r="D10">
            <v>8000</v>
          </cell>
        </row>
        <row r="11">
          <cell r="B11" t="str">
            <v>COMPENSI A COLLEGI E COMITATI</v>
          </cell>
          <cell r="C11">
            <v>180343</v>
          </cell>
          <cell r="D11">
            <v>0</v>
          </cell>
        </row>
        <row r="12">
          <cell r="B12" t="str">
            <v>CONSULENZE PROFESSIONALI E SERVIZI PROFESSIONALI ESCLUSE DAL MONITORAGGIO DI CUI ALLA L.F.2005</v>
          </cell>
          <cell r="C12">
            <v>693500</v>
          </cell>
          <cell r="D12">
            <v>0</v>
          </cell>
        </row>
        <row r="13">
          <cell r="B13" t="str">
            <v>CONSULENZE PROFESSIONALI E SERVIZI PROFESSIONALI DA MONITORARE AI SENSI DELLA L.F.2005</v>
          </cell>
          <cell r="C13">
            <v>32018</v>
          </cell>
          <cell r="D13">
            <v>0</v>
          </cell>
        </row>
        <row r="14">
          <cell r="B14" t="str">
            <v>CANONI/NOLEGGI ATTREZZATURE D'UFFICIO E MEZZI DI TRASPORTO</v>
          </cell>
          <cell r="C14">
            <v>1964674</v>
          </cell>
          <cell r="D14">
            <v>0</v>
          </cell>
        </row>
        <row r="15">
          <cell r="B15" t="str">
            <v>MANUTENZIONE ATTREZZATURE D'UFFICIO E MEZZI DI TRASPORTO</v>
          </cell>
          <cell r="C15">
            <v>491949</v>
          </cell>
          <cell r="D15">
            <v>0</v>
          </cell>
        </row>
        <row r="16">
          <cell r="B16" t="str">
            <v>COMBUSTIBILI E CARBURANTI</v>
          </cell>
          <cell r="C16">
            <v>447658</v>
          </cell>
          <cell r="D16">
            <v>0</v>
          </cell>
        </row>
        <row r="17">
          <cell r="B17" t="str">
            <v>ALTRI COSTI AUTOMEZZI</v>
          </cell>
          <cell r="C17">
            <v>401100</v>
          </cell>
          <cell r="D17">
            <v>0</v>
          </cell>
        </row>
        <row r="18">
          <cell r="B18" t="str">
            <v>SPESE PER LITI</v>
          </cell>
          <cell r="C18">
            <v>27500000</v>
          </cell>
          <cell r="D18">
            <v>0</v>
          </cell>
        </row>
        <row r="19">
          <cell r="B19" t="str">
            <v>ONERI PER PROVVEDIMENTI DI CONTENIMENTO DELLA SPESA PUBBLICA</v>
          </cell>
          <cell r="C19">
            <v>18073934</v>
          </cell>
          <cell r="D19">
            <v>0</v>
          </cell>
        </row>
        <row r="20">
          <cell r="B20" t="str">
            <v>ALTRI COSTI GENERALI</v>
          </cell>
          <cell r="C20">
            <v>1001317</v>
          </cell>
          <cell r="D20">
            <v>4500</v>
          </cell>
        </row>
        <row r="21">
          <cell r="B21" t="str">
            <v>IMPOSTE, TASSE E TRIBUTI</v>
          </cell>
          <cell r="C21">
            <v>10502601</v>
          </cell>
          <cell r="D21">
            <v>0</v>
          </cell>
        </row>
        <row r="22">
          <cell r="B22" t="str">
            <v>Costi per l'informatica e telecomunicazioni</v>
          </cell>
          <cell r="C22">
            <v>281215000</v>
          </cell>
          <cell r="D22">
            <v>0</v>
          </cell>
        </row>
        <row r="23">
          <cell r="B23" t="str">
            <v>SERVIZI INFORMATICI DI GESTIONE</v>
          </cell>
          <cell r="C23">
            <v>232415000</v>
          </cell>
          <cell r="D23">
            <v>0</v>
          </cell>
        </row>
        <row r="24">
          <cell r="B24" t="str">
            <v>SERVIZI INFORMATICI DI GESTIONE - TESSERA SANITARIA</v>
          </cell>
          <cell r="C24">
            <v>22500000</v>
          </cell>
          <cell r="D24">
            <v>0</v>
          </cell>
        </row>
        <row r="25">
          <cell r="B25" t="str">
            <v>SPESE DI TELECOMUNICAZIONE</v>
          </cell>
          <cell r="C25">
            <v>12800000</v>
          </cell>
          <cell r="D25">
            <v>0</v>
          </cell>
        </row>
        <row r="26">
          <cell r="B26" t="str">
            <v>CANONI E NOLEGGI HW E SW</v>
          </cell>
          <cell r="C26">
            <v>13500000</v>
          </cell>
          <cell r="D26">
            <v>0</v>
          </cell>
        </row>
        <row r="27">
          <cell r="B27" t="str">
            <v>CANONI E NOLEGGI HW E SW - TESSERA SANITARIA</v>
          </cell>
          <cell r="C27">
            <v>0</v>
          </cell>
          <cell r="D27">
            <v>0</v>
          </cell>
        </row>
        <row r="28">
          <cell r="B28" t="str">
            <v>Spese postali e notifica atti</v>
          </cell>
          <cell r="C28">
            <v>77023462</v>
          </cell>
          <cell r="D28">
            <v>0</v>
          </cell>
        </row>
        <row r="29">
          <cell r="B29" t="str">
            <v>SPESE POSTALI E NOTIFICA ATTI</v>
          </cell>
          <cell r="C29">
            <v>48292908</v>
          </cell>
          <cell r="D29">
            <v>0</v>
          </cell>
        </row>
        <row r="30">
          <cell r="B30" t="str">
            <v>SPESE POSTALI PER TESSERA SANITARIA</v>
          </cell>
          <cell r="C30">
            <v>11000000</v>
          </cell>
          <cell r="D30">
            <v>0</v>
          </cell>
        </row>
        <row r="31">
          <cell r="B31" t="str">
            <v>SPESE SERVIZIO POSTEL</v>
          </cell>
          <cell r="C31">
            <v>17730554</v>
          </cell>
          <cell r="D31">
            <v>0</v>
          </cell>
        </row>
        <row r="32">
          <cell r="B32" t="str">
            <v>Oneri per la gestione dei tributi</v>
          </cell>
          <cell r="C32">
            <v>304103484</v>
          </cell>
          <cell r="D32">
            <v>0</v>
          </cell>
        </row>
        <row r="33">
          <cell r="B33" t="str">
            <v>Oneri per la gestione dei tributi</v>
          </cell>
          <cell r="C33">
            <v>304103484</v>
          </cell>
          <cell r="D33">
            <v>0</v>
          </cell>
        </row>
        <row r="34">
          <cell r="B34" t="str">
            <v>PERSONALE</v>
          </cell>
          <cell r="C34">
            <v>1628739239</v>
          </cell>
          <cell r="D34">
            <v>72000</v>
          </cell>
        </row>
        <row r="35">
          <cell r="B35" t="str">
            <v>STIPENDI</v>
          </cell>
          <cell r="C35">
            <v>1127755952</v>
          </cell>
          <cell r="D35">
            <v>0</v>
          </cell>
        </row>
        <row r="36">
          <cell r="B36" t="str">
            <v>ONERI SOCIALI SU COMPETENZE FISSE ED ACCESSORIE</v>
          </cell>
          <cell r="C36">
            <v>326950250</v>
          </cell>
          <cell r="D36">
            <v>0</v>
          </cell>
        </row>
        <row r="37">
          <cell r="B37" t="str">
            <v>STRAORDINARI</v>
          </cell>
          <cell r="C37">
            <v>12804114</v>
          </cell>
          <cell r="D37">
            <v>50000</v>
          </cell>
        </row>
        <row r="38">
          <cell r="B38" t="str">
            <v>PREMI E INCENTIVI</v>
          </cell>
          <cell r="C38">
            <v>6850000</v>
          </cell>
          <cell r="D38">
            <v>0</v>
          </cell>
        </row>
        <row r="39">
          <cell r="B39" t="str">
            <v>ACCANTONAMENTI PREMI E INCENTIVI</v>
          </cell>
          <cell r="C39">
            <v>116703441</v>
          </cell>
          <cell r="D39">
            <v>0</v>
          </cell>
        </row>
        <row r="40">
          <cell r="B40" t="str">
            <v>MISSIONI</v>
          </cell>
          <cell r="C40">
            <v>4763586</v>
          </cell>
          <cell r="D40">
            <v>20000</v>
          </cell>
        </row>
        <row r="41">
          <cell r="B41" t="str">
            <v>INDENNITA' DI MISSIONE</v>
          </cell>
          <cell r="C41">
            <v>801992</v>
          </cell>
          <cell r="D41">
            <v>2000</v>
          </cell>
        </row>
        <row r="42">
          <cell r="B42" t="str">
            <v>MENSA E BUONI PASTO</v>
          </cell>
          <cell r="C42">
            <v>27332342</v>
          </cell>
          <cell r="D42">
            <v>0</v>
          </cell>
        </row>
        <row r="43">
          <cell r="B43" t="str">
            <v>SERVIZI PER IL PERSONALE</v>
          </cell>
          <cell r="C43">
            <v>3056178</v>
          </cell>
          <cell r="D43">
            <v>0</v>
          </cell>
        </row>
        <row r="44">
          <cell r="B44" t="str">
            <v>ALTRI COSTI PER IL PERSONALE</v>
          </cell>
          <cell r="C44">
            <v>1721384</v>
          </cell>
          <cell r="D44">
            <v>0</v>
          </cell>
        </row>
        <row r="45">
          <cell r="B45" t="str">
            <v>GESTIONE IMMOBILI</v>
          </cell>
          <cell r="C45">
            <v>322445168</v>
          </cell>
          <cell r="D45">
            <v>6000</v>
          </cell>
        </row>
        <row r="46">
          <cell r="B46" t="str">
            <v>PULIZIA UFFICI, VIGILANZA, SMALTIMENTO RIFIUTI, TRASPORTI, TRASLOCHI</v>
          </cell>
          <cell r="C46">
            <v>34715375</v>
          </cell>
          <cell r="D46">
            <v>0</v>
          </cell>
        </row>
        <row r="47">
          <cell r="B47" t="str">
            <v>ENERGIA ELETTRICA, RISCALDAMENTO, ACQUA, GAS</v>
          </cell>
          <cell r="C47">
            <v>34875710</v>
          </cell>
          <cell r="D47">
            <v>0</v>
          </cell>
        </row>
        <row r="48">
          <cell r="B48" t="str">
            <v>MANUTENZIONE ORDINARIA FABBRICATI E IMPIANTI FISSI</v>
          </cell>
          <cell r="C48">
            <v>19105508</v>
          </cell>
          <cell r="D48">
            <v>0</v>
          </cell>
        </row>
        <row r="49">
          <cell r="B49" t="str">
            <v>ONERI LOCATIVI</v>
          </cell>
          <cell r="C49">
            <v>217055032</v>
          </cell>
          <cell r="D49">
            <v>0</v>
          </cell>
        </row>
        <row r="50">
          <cell r="B50" t="str">
            <v>ALTRI COSTI IMMOBILI</v>
          </cell>
          <cell r="C50">
            <v>2648062</v>
          </cell>
          <cell r="D50">
            <v>0</v>
          </cell>
        </row>
        <row r="51">
          <cell r="B51" t="str">
            <v>SPESE EX D.LGS. 81/2008 – ONERI DI GESTIONE</v>
          </cell>
          <cell r="C51">
            <v>14045481</v>
          </cell>
          <cell r="D51">
            <v>6000</v>
          </cell>
        </row>
        <row r="52">
          <cell r="B52" t="str">
            <v xml:space="preserve">ALTRE COMPONENTI </v>
          </cell>
          <cell r="C52">
            <v>96505981</v>
          </cell>
          <cell r="D52">
            <v>0</v>
          </cell>
        </row>
        <row r="53">
          <cell r="B53" t="str">
            <v>IMPOSTE DELL'ESERCIZIO, CORRENTI, DIFFERITE E ANTICIPATE</v>
          </cell>
          <cell r="C53">
            <v>96505981</v>
          </cell>
          <cell r="D53">
            <v>0</v>
          </cell>
        </row>
        <row r="55">
          <cell r="B55" t="str">
            <v>ONERI DI GESTIONE</v>
          </cell>
          <cell r="C55">
            <v>2801676777</v>
          </cell>
          <cell r="D55">
            <v>96000</v>
          </cell>
        </row>
        <row r="57">
          <cell r="B57" t="str">
            <v>Immobilizzazioni immateriali</v>
          </cell>
          <cell r="C57">
            <v>127950036</v>
          </cell>
          <cell r="D57">
            <v>0</v>
          </cell>
        </row>
        <row r="58">
          <cell r="B58" t="str">
            <v>Immobilizzazioni materiali</v>
          </cell>
          <cell r="C58">
            <v>28612638</v>
          </cell>
          <cell r="D58">
            <v>5000</v>
          </cell>
        </row>
        <row r="60">
          <cell r="B60" t="str">
            <v>INVESTIMENTI</v>
          </cell>
          <cell r="C60">
            <v>156562674</v>
          </cell>
          <cell r="D60">
            <v>5000</v>
          </cell>
        </row>
      </sheetData>
      <sheetData sheetId="1">
        <row r="1">
          <cell r="C1" t="str">
            <v>Totale complessivo</v>
          </cell>
        </row>
        <row r="3">
          <cell r="D3" t="str">
            <v>B8710000</v>
          </cell>
        </row>
        <row r="4">
          <cell r="B4" t="str">
            <v>DESCRIZIONE CONTO</v>
          </cell>
          <cell r="C4" t="str">
            <v>TOTALE AGENZIA</v>
          </cell>
          <cell r="D4" t="str">
            <v>Direzione Centrale Affari Legali</v>
          </cell>
        </row>
        <row r="5">
          <cell r="B5" t="str">
            <v>PRODUZIONE</v>
          </cell>
          <cell r="C5">
            <v>753986389</v>
          </cell>
          <cell r="D5">
            <v>18000</v>
          </cell>
        </row>
        <row r="6">
          <cell r="B6" t="str">
            <v>Costi di funzionamento</v>
          </cell>
          <cell r="C6">
            <v>91644443</v>
          </cell>
          <cell r="D6">
            <v>18000</v>
          </cell>
        </row>
        <row r="7">
          <cell r="B7" t="str">
            <v>MATERIALE DI CONSUMO,STAMPATI E MODELLI</v>
          </cell>
          <cell r="C7">
            <v>7041163</v>
          </cell>
          <cell r="D7">
            <v>5500</v>
          </cell>
        </row>
        <row r="8">
          <cell r="B8" t="str">
            <v>STAMPE E PUBBLICAZIONI DA MONITORARE L.133/08</v>
          </cell>
          <cell r="C8">
            <v>0</v>
          </cell>
          <cell r="D8">
            <v>0</v>
          </cell>
        </row>
        <row r="9">
          <cell r="B9" t="str">
            <v>SPESE DI COMUNICAZIONE E RAPPRESENTANZA</v>
          </cell>
          <cell r="C9">
            <v>245550</v>
          </cell>
          <cell r="D9">
            <v>0</v>
          </cell>
        </row>
        <row r="10">
          <cell r="B10" t="str">
            <v>SERVIZI DA TERZI</v>
          </cell>
          <cell r="C10">
            <v>23068636</v>
          </cell>
          <cell r="D10">
            <v>8000</v>
          </cell>
        </row>
        <row r="11">
          <cell r="B11" t="str">
            <v>COMPENSI A COLLEGI E COMITATI</v>
          </cell>
          <cell r="C11">
            <v>180343</v>
          </cell>
          <cell r="D11">
            <v>0</v>
          </cell>
        </row>
        <row r="12">
          <cell r="B12" t="str">
            <v>CONSULENZE PROFESSIONALI E SERVIZI PROFESSIONALI ESCLUSE DAL MONITORAGGIO DI CUI ALLA L.F.2005</v>
          </cell>
          <cell r="C12">
            <v>693500</v>
          </cell>
          <cell r="D12">
            <v>0</v>
          </cell>
        </row>
        <row r="13">
          <cell r="B13" t="str">
            <v>CONSULENZE PROFESSIONALI E SERVIZI PROFESSIONALI DA MONITORARE AI SENSI DELLA L.F.2005</v>
          </cell>
          <cell r="C13">
            <v>32018</v>
          </cell>
          <cell r="D13">
            <v>0</v>
          </cell>
        </row>
        <row r="14">
          <cell r="B14" t="str">
            <v>CANONI/NOLEGGI ATTREZZATURE D'UFFICIO E MEZZI DI TRASPORTO</v>
          </cell>
          <cell r="C14">
            <v>1964674</v>
          </cell>
          <cell r="D14">
            <v>0</v>
          </cell>
        </row>
        <row r="15">
          <cell r="B15" t="str">
            <v>MANUTENZIONE ATTREZZATURE D'UFFICIO E MEZZI DI TRASPORTO</v>
          </cell>
          <cell r="C15">
            <v>491949</v>
          </cell>
          <cell r="D15">
            <v>0</v>
          </cell>
        </row>
        <row r="16">
          <cell r="B16" t="str">
            <v>COMBUSTIBILI E CARBURANTI</v>
          </cell>
          <cell r="C16">
            <v>447658</v>
          </cell>
          <cell r="D16">
            <v>0</v>
          </cell>
        </row>
        <row r="17">
          <cell r="B17" t="str">
            <v>ALTRI COSTI AUTOMEZZI</v>
          </cell>
          <cell r="C17">
            <v>401100</v>
          </cell>
          <cell r="D17">
            <v>0</v>
          </cell>
        </row>
        <row r="18">
          <cell r="B18" t="str">
            <v>SPESE PER LITI</v>
          </cell>
          <cell r="C18">
            <v>27500000</v>
          </cell>
          <cell r="D18">
            <v>0</v>
          </cell>
        </row>
        <row r="19">
          <cell r="B19" t="str">
            <v>ONERI PER PROVVEDIMENTI DI CONTENIMENTO DELLA SPESA PUBBLICA</v>
          </cell>
          <cell r="C19">
            <v>18073934</v>
          </cell>
          <cell r="D19">
            <v>0</v>
          </cell>
        </row>
        <row r="20">
          <cell r="B20" t="str">
            <v>ALTRI COSTI GENERALI</v>
          </cell>
          <cell r="C20">
            <v>1001317</v>
          </cell>
          <cell r="D20">
            <v>4500</v>
          </cell>
        </row>
        <row r="21">
          <cell r="B21" t="str">
            <v>IMPOSTE, TASSE E TRIBUTI</v>
          </cell>
          <cell r="C21">
            <v>10502601</v>
          </cell>
          <cell r="D21">
            <v>0</v>
          </cell>
        </row>
        <row r="22">
          <cell r="B22" t="str">
            <v>Costi per l'informatica e telecomunicazioni</v>
          </cell>
          <cell r="C22">
            <v>281215000</v>
          </cell>
          <cell r="D22">
            <v>0</v>
          </cell>
        </row>
        <row r="23">
          <cell r="B23" t="str">
            <v>SERVIZI INFORMATICI DI GESTIONE</v>
          </cell>
          <cell r="C23">
            <v>232415000</v>
          </cell>
          <cell r="D23">
            <v>0</v>
          </cell>
        </row>
        <row r="24">
          <cell r="B24" t="str">
            <v>SERVIZI INFORMATICI DI GESTIONE - TESSERA SANITARIA</v>
          </cell>
          <cell r="C24">
            <v>22500000</v>
          </cell>
          <cell r="D24">
            <v>0</v>
          </cell>
        </row>
        <row r="25">
          <cell r="B25" t="str">
            <v>SPESE DI TELECOMUNICAZIONE</v>
          </cell>
          <cell r="C25">
            <v>12800000</v>
          </cell>
          <cell r="D25">
            <v>0</v>
          </cell>
        </row>
        <row r="26">
          <cell r="B26" t="str">
            <v>CANONI E NOLEGGI HW E SW</v>
          </cell>
          <cell r="C26">
            <v>13500000</v>
          </cell>
          <cell r="D26">
            <v>0</v>
          </cell>
        </row>
        <row r="27">
          <cell r="B27" t="str">
            <v>CANONI E NOLEGGI HW E SW - TESSERA SANITARIA</v>
          </cell>
          <cell r="C27">
            <v>0</v>
          </cell>
          <cell r="D27">
            <v>0</v>
          </cell>
        </row>
        <row r="28">
          <cell r="B28" t="str">
            <v>Spese postali e notifica atti</v>
          </cell>
          <cell r="C28">
            <v>77023462</v>
          </cell>
          <cell r="D28">
            <v>0</v>
          </cell>
        </row>
        <row r="29">
          <cell r="B29" t="str">
            <v>SPESE POSTALI E NOTIFICA ATTI</v>
          </cell>
          <cell r="C29">
            <v>48292908</v>
          </cell>
          <cell r="D29">
            <v>0</v>
          </cell>
        </row>
        <row r="30">
          <cell r="B30" t="str">
            <v>SPESE POSTALI PER TESSERA SANITARIA</v>
          </cell>
          <cell r="C30">
            <v>11000000</v>
          </cell>
          <cell r="D30">
            <v>0</v>
          </cell>
        </row>
        <row r="31">
          <cell r="B31" t="str">
            <v>SPESE SERVIZIO POSTEL</v>
          </cell>
          <cell r="C31">
            <v>17730554</v>
          </cell>
          <cell r="D31">
            <v>0</v>
          </cell>
        </row>
        <row r="32">
          <cell r="B32" t="str">
            <v>Oneri per la gestione dei tributi</v>
          </cell>
          <cell r="C32">
            <v>304103484</v>
          </cell>
          <cell r="D32">
            <v>0</v>
          </cell>
        </row>
        <row r="33">
          <cell r="B33" t="str">
            <v>Oneri per la gestione dei tributi</v>
          </cell>
          <cell r="C33">
            <v>304103484</v>
          </cell>
          <cell r="D33">
            <v>0</v>
          </cell>
        </row>
        <row r="34">
          <cell r="B34" t="str">
            <v>PERSONALE</v>
          </cell>
          <cell r="C34">
            <v>1628739239</v>
          </cell>
          <cell r="D34">
            <v>72000</v>
          </cell>
        </row>
        <row r="35">
          <cell r="B35" t="str">
            <v>STIPENDI</v>
          </cell>
          <cell r="C35">
            <v>1127755952</v>
          </cell>
          <cell r="D35">
            <v>0</v>
          </cell>
        </row>
        <row r="36">
          <cell r="B36" t="str">
            <v>ONERI SOCIALI SU COMPETENZE FISSE ED ACCESSORIE</v>
          </cell>
          <cell r="C36">
            <v>326950250</v>
          </cell>
          <cell r="D36">
            <v>0</v>
          </cell>
        </row>
        <row r="37">
          <cell r="B37" t="str">
            <v>STRAORDINARI</v>
          </cell>
          <cell r="C37">
            <v>12804114</v>
          </cell>
          <cell r="D37">
            <v>50000</v>
          </cell>
        </row>
        <row r="38">
          <cell r="B38" t="str">
            <v>PREMI E INCENTIVI</v>
          </cell>
          <cell r="C38">
            <v>6850000</v>
          </cell>
          <cell r="D38">
            <v>0</v>
          </cell>
        </row>
        <row r="39">
          <cell r="B39" t="str">
            <v>ACCANTONAMENTI PREMI E INCENTIVI</v>
          </cell>
          <cell r="C39">
            <v>116703441</v>
          </cell>
          <cell r="D39">
            <v>0</v>
          </cell>
        </row>
        <row r="40">
          <cell r="B40" t="str">
            <v>MISSIONI</v>
          </cell>
          <cell r="C40">
            <v>4763586</v>
          </cell>
          <cell r="D40">
            <v>20000</v>
          </cell>
        </row>
        <row r="41">
          <cell r="B41" t="str">
            <v>INDENNITA' DI MISSIONE</v>
          </cell>
          <cell r="C41">
            <v>801992</v>
          </cell>
          <cell r="D41">
            <v>2000</v>
          </cell>
        </row>
        <row r="42">
          <cell r="B42" t="str">
            <v>MENSA E BUONI PASTO</v>
          </cell>
          <cell r="C42">
            <v>27332342</v>
          </cell>
          <cell r="D42">
            <v>0</v>
          </cell>
        </row>
        <row r="43">
          <cell r="B43" t="str">
            <v>SERVIZI PER IL PERSONALE</v>
          </cell>
          <cell r="C43">
            <v>3056178</v>
          </cell>
          <cell r="D43">
            <v>0</v>
          </cell>
        </row>
        <row r="44">
          <cell r="B44" t="str">
            <v>ALTRI COSTI PER IL PERSONALE</v>
          </cell>
          <cell r="C44">
            <v>1721384</v>
          </cell>
          <cell r="D44">
            <v>0</v>
          </cell>
        </row>
        <row r="45">
          <cell r="B45" t="str">
            <v>GESTIONE IMMOBILI</v>
          </cell>
          <cell r="C45">
            <v>322445168</v>
          </cell>
          <cell r="D45">
            <v>6000</v>
          </cell>
        </row>
        <row r="46">
          <cell r="B46" t="str">
            <v>PULIZIA UFFICI, VIGILANZA, SMALTIMENTO RIFIUTI, TRASPORTI, TRASLOCHI</v>
          </cell>
          <cell r="C46">
            <v>34715375</v>
          </cell>
          <cell r="D46">
            <v>0</v>
          </cell>
        </row>
        <row r="47">
          <cell r="B47" t="str">
            <v>ENERGIA ELETTRICA, RISCALDAMENTO, ACQUA, GAS</v>
          </cell>
          <cell r="C47">
            <v>34875710</v>
          </cell>
          <cell r="D47">
            <v>0</v>
          </cell>
        </row>
        <row r="48">
          <cell r="B48" t="str">
            <v>MANUTENZIONE ORDINARIA FABBRICATI E IMPIANTI FISSI</v>
          </cell>
          <cell r="C48">
            <v>19105508</v>
          </cell>
          <cell r="D48">
            <v>0</v>
          </cell>
        </row>
        <row r="49">
          <cell r="B49" t="str">
            <v>ONERI LOCATIVI</v>
          </cell>
          <cell r="C49">
            <v>217055032</v>
          </cell>
          <cell r="D49">
            <v>0</v>
          </cell>
        </row>
        <row r="50">
          <cell r="B50" t="str">
            <v>ALTRI COSTI IMMOBILI</v>
          </cell>
          <cell r="C50">
            <v>2648062</v>
          </cell>
          <cell r="D50">
            <v>0</v>
          </cell>
        </row>
        <row r="51">
          <cell r="B51" t="str">
            <v>SPESE EX D.LGS. 81/2008 – ONERI DI GESTIONE</v>
          </cell>
          <cell r="C51">
            <v>14045481</v>
          </cell>
          <cell r="D51">
            <v>6000</v>
          </cell>
        </row>
        <row r="52">
          <cell r="B52" t="str">
            <v xml:space="preserve">ALTRE COMPONENTI </v>
          </cell>
          <cell r="C52">
            <v>96505981</v>
          </cell>
          <cell r="D52">
            <v>0</v>
          </cell>
        </row>
        <row r="53">
          <cell r="B53" t="str">
            <v>IMPOSTE DELL'ESERCIZIO, CORRENTI, DIFFERITE E ANTICIPATE</v>
          </cell>
          <cell r="C53">
            <v>96505981</v>
          </cell>
          <cell r="D53">
            <v>0</v>
          </cell>
        </row>
        <row r="55">
          <cell r="B55" t="str">
            <v>ONERI DI GESTIONE</v>
          </cell>
          <cell r="C55">
            <v>2801676777</v>
          </cell>
          <cell r="D55">
            <v>96000</v>
          </cell>
        </row>
        <row r="57">
          <cell r="B57" t="str">
            <v xml:space="preserve"> CONTROLLO CON PIVOT "NON APRIRE" </v>
          </cell>
          <cell r="C57">
            <v>2801676777</v>
          </cell>
          <cell r="D57">
            <v>96000</v>
          </cell>
        </row>
        <row r="58">
          <cell r="B58" t="str">
            <v xml:space="preserve"> CONTROLLO CON PIVOT "NON APRIRE" </v>
          </cell>
          <cell r="C58">
            <v>0</v>
          </cell>
          <cell r="D58" t="b">
            <v>1</v>
          </cell>
        </row>
      </sheetData>
      <sheetData sheetId="2">
        <row r="1">
          <cell r="B1" t="str">
            <v>Natura</v>
          </cell>
          <cell r="C1" t="str">
            <v>Conto</v>
          </cell>
          <cell r="D1" t="str">
            <v>Conti Gestionali</v>
          </cell>
        </row>
        <row r="3">
          <cell r="B3" t="str">
            <v>10</v>
          </cell>
        </row>
        <row r="4">
          <cell r="C4" t="str">
            <v>0010</v>
          </cell>
          <cell r="D4" t="str">
            <v>FD01100010</v>
          </cell>
        </row>
        <row r="5">
          <cell r="C5" t="str">
            <v>0040</v>
          </cell>
          <cell r="D5" t="str">
            <v>FD01100040</v>
          </cell>
        </row>
        <row r="6">
          <cell r="C6" t="str">
            <v>0041</v>
          </cell>
          <cell r="D6" t="str">
            <v>FD01100041</v>
          </cell>
        </row>
        <row r="7">
          <cell r="B7" t="str">
            <v>20</v>
          </cell>
        </row>
        <row r="8">
          <cell r="C8" t="str">
            <v>0040</v>
          </cell>
          <cell r="D8" t="str">
            <v>FD01200040</v>
          </cell>
        </row>
        <row r="9">
          <cell r="C9" t="str">
            <v>0050</v>
          </cell>
          <cell r="D9" t="str">
            <v>FD01200050</v>
          </cell>
        </row>
        <row r="10">
          <cell r="C10" t="str">
            <v>0051</v>
          </cell>
          <cell r="D10" t="str">
            <v>FD01200051</v>
          </cell>
        </row>
        <row r="11">
          <cell r="C11" t="str">
            <v>0060</v>
          </cell>
          <cell r="D11" t="str">
            <v>FD01200060</v>
          </cell>
        </row>
        <row r="12">
          <cell r="C12" t="str">
            <v>0061</v>
          </cell>
          <cell r="D12" t="str">
            <v>FD01200061</v>
          </cell>
        </row>
        <row r="13">
          <cell r="C13" t="str">
            <v>0070</v>
          </cell>
          <cell r="D13" t="str">
            <v>FD01200070</v>
          </cell>
        </row>
        <row r="14">
          <cell r="C14" t="str">
            <v>0071</v>
          </cell>
          <cell r="D14" t="str">
            <v>FD01200071</v>
          </cell>
        </row>
        <row r="15">
          <cell r="C15" t="str">
            <v>0080</v>
          </cell>
          <cell r="D15" t="str">
            <v>FD01200080</v>
          </cell>
        </row>
        <row r="16">
          <cell r="C16" t="str">
            <v>0081</v>
          </cell>
          <cell r="D16" t="str">
            <v>FD01200081</v>
          </cell>
        </row>
        <row r="17">
          <cell r="B17" t="str">
            <v>30</v>
          </cell>
        </row>
        <row r="18">
          <cell r="C18" t="str">
            <v>0010</v>
          </cell>
          <cell r="D18" t="str">
            <v>FD01300010</v>
          </cell>
        </row>
        <row r="20">
          <cell r="B20" t="str">
            <v>01</v>
          </cell>
        </row>
        <row r="21">
          <cell r="B21" t="str">
            <v>01</v>
          </cell>
          <cell r="C21" t="str">
            <v>1001</v>
          </cell>
          <cell r="D21" t="str">
            <v>FD02011001</v>
          </cell>
        </row>
        <row r="22">
          <cell r="B22" t="str">
            <v>01</v>
          </cell>
          <cell r="C22" t="str">
            <v>1002</v>
          </cell>
          <cell r="D22" t="str">
            <v>FD02011002</v>
          </cell>
        </row>
        <row r="23">
          <cell r="B23" t="str">
            <v>01</v>
          </cell>
          <cell r="C23" t="str">
            <v>1003</v>
          </cell>
          <cell r="D23" t="str">
            <v>FD02011003</v>
          </cell>
        </row>
        <row r="24">
          <cell r="B24" t="str">
            <v>01</v>
          </cell>
          <cell r="C24" t="str">
            <v>1004</v>
          </cell>
          <cell r="D24" t="str">
            <v>FD02011004</v>
          </cell>
        </row>
        <row r="25">
          <cell r="B25" t="str">
            <v>01</v>
          </cell>
          <cell r="C25" t="str">
            <v>1005</v>
          </cell>
          <cell r="D25" t="str">
            <v>FD02011005</v>
          </cell>
        </row>
        <row r="27">
          <cell r="B27" t="str">
            <v>01</v>
          </cell>
        </row>
        <row r="28">
          <cell r="B28" t="str">
            <v>01</v>
          </cell>
          <cell r="C28" t="str">
            <v>1001</v>
          </cell>
          <cell r="D28" t="str">
            <v>FD03011001</v>
          </cell>
        </row>
        <row r="29">
          <cell r="B29" t="str">
            <v>01</v>
          </cell>
          <cell r="C29" t="str">
            <v>1002</v>
          </cell>
          <cell r="D29" t="str">
            <v>FD03011002</v>
          </cell>
        </row>
        <row r="30">
          <cell r="B30" t="str">
            <v>01</v>
          </cell>
          <cell r="C30" t="str">
            <v>1003</v>
          </cell>
          <cell r="D30" t="str">
            <v>FD03011003</v>
          </cell>
        </row>
        <row r="31">
          <cell r="B31" t="str">
            <v>01</v>
          </cell>
          <cell r="C31" t="str">
            <v>1004</v>
          </cell>
          <cell r="D31" t="str">
            <v>FD03011004</v>
          </cell>
        </row>
        <row r="32">
          <cell r="B32" t="str">
            <v>01</v>
          </cell>
          <cell r="C32" t="str">
            <v>1005</v>
          </cell>
          <cell r="D32" t="str">
            <v>FD03011005</v>
          </cell>
        </row>
        <row r="33">
          <cell r="B33" t="str">
            <v>01</v>
          </cell>
          <cell r="C33" t="str">
            <v>1006</v>
          </cell>
          <cell r="D33" t="str">
            <v>FD03011006</v>
          </cell>
        </row>
        <row r="34">
          <cell r="B34" t="str">
            <v>01</v>
          </cell>
          <cell r="C34" t="str">
            <v>1007</v>
          </cell>
          <cell r="D34" t="str">
            <v>FD03011007</v>
          </cell>
        </row>
        <row r="35">
          <cell r="B35" t="str">
            <v>01</v>
          </cell>
          <cell r="C35" t="str">
            <v>1008</v>
          </cell>
          <cell r="D35" t="str">
            <v>FD03011008</v>
          </cell>
        </row>
        <row r="36">
          <cell r="B36" t="str">
            <v>01</v>
          </cell>
          <cell r="C36" t="str">
            <v>1009</v>
          </cell>
          <cell r="D36" t="str">
            <v>FD03011009</v>
          </cell>
        </row>
        <row r="37">
          <cell r="B37" t="str">
            <v>01</v>
          </cell>
          <cell r="C37" t="str">
            <v>1010</v>
          </cell>
          <cell r="D37" t="str">
            <v>FD03011010</v>
          </cell>
        </row>
        <row r="38">
          <cell r="B38" t="str">
            <v>01</v>
          </cell>
          <cell r="C38" t="str">
            <v>1011</v>
          </cell>
          <cell r="D38" t="str">
            <v>FD03011011</v>
          </cell>
        </row>
        <row r="39">
          <cell r="B39" t="str">
            <v>01</v>
          </cell>
          <cell r="C39" t="str">
            <v>1012</v>
          </cell>
          <cell r="D39" t="str">
            <v>FD03011012</v>
          </cell>
        </row>
        <row r="40">
          <cell r="B40" t="str">
            <v>01</v>
          </cell>
          <cell r="C40" t="str">
            <v>1013</v>
          </cell>
          <cell r="D40" t="str">
            <v>FD03011013</v>
          </cell>
        </row>
        <row r="41">
          <cell r="B41" t="str">
            <v>01</v>
          </cell>
          <cell r="C41" t="str">
            <v>1014</v>
          </cell>
          <cell r="D41" t="str">
            <v>FD03011014</v>
          </cell>
        </row>
        <row r="42">
          <cell r="B42" t="str">
            <v>01</v>
          </cell>
          <cell r="C42" t="str">
            <v>1015</v>
          </cell>
          <cell r="D42" t="str">
            <v>FD03011015</v>
          </cell>
        </row>
        <row r="43">
          <cell r="B43" t="str">
            <v>02</v>
          </cell>
        </row>
        <row r="44">
          <cell r="B44" t="str">
            <v>02</v>
          </cell>
          <cell r="C44" t="str">
            <v>1001</v>
          </cell>
          <cell r="D44" t="str">
            <v>FD03021001</v>
          </cell>
        </row>
        <row r="45">
          <cell r="B45" t="str">
            <v>02</v>
          </cell>
          <cell r="C45" t="str">
            <v>1002</v>
          </cell>
          <cell r="D45" t="str">
            <v>FD03021002</v>
          </cell>
        </row>
        <row r="46">
          <cell r="B46" t="str">
            <v>02</v>
          </cell>
          <cell r="C46" t="str">
            <v>1003</v>
          </cell>
          <cell r="D46" t="str">
            <v>FD03021003</v>
          </cell>
        </row>
        <row r="47">
          <cell r="B47" t="str">
            <v>02</v>
          </cell>
          <cell r="C47" t="str">
            <v>1004</v>
          </cell>
          <cell r="D47" t="str">
            <v>FD03021004</v>
          </cell>
        </row>
        <row r="48">
          <cell r="B48" t="str">
            <v>02</v>
          </cell>
          <cell r="C48" t="str">
            <v>1005</v>
          </cell>
          <cell r="D48" t="str">
            <v>FD03021005</v>
          </cell>
        </row>
        <row r="49">
          <cell r="B49" t="str">
            <v>03</v>
          </cell>
        </row>
        <row r="50">
          <cell r="B50" t="str">
            <v>03</v>
          </cell>
          <cell r="C50" t="str">
            <v>1001</v>
          </cell>
          <cell r="D50" t="str">
            <v>FD03031001</v>
          </cell>
        </row>
        <row r="51">
          <cell r="B51" t="str">
            <v>03</v>
          </cell>
          <cell r="C51" t="str">
            <v>1002</v>
          </cell>
          <cell r="D51" t="str">
            <v>FD03031002</v>
          </cell>
        </row>
        <row r="52">
          <cell r="B52" t="str">
            <v>03</v>
          </cell>
          <cell r="C52" t="str">
            <v>1003</v>
          </cell>
          <cell r="D52" t="str">
            <v>FD03031003</v>
          </cell>
        </row>
        <row r="53">
          <cell r="B53" t="str">
            <v>04</v>
          </cell>
        </row>
        <row r="54">
          <cell r="B54" t="str">
            <v>04</v>
          </cell>
          <cell r="C54" t="str">
            <v>1001</v>
          </cell>
          <cell r="D54" t="str">
            <v>FD03041001</v>
          </cell>
        </row>
        <row r="56">
          <cell r="B56" t="str">
            <v>01</v>
          </cell>
        </row>
        <row r="57">
          <cell r="B57" t="str">
            <v>01</v>
          </cell>
          <cell r="C57" t="str">
            <v>1001</v>
          </cell>
          <cell r="D57" t="str">
            <v>FD04011001</v>
          </cell>
        </row>
        <row r="58">
          <cell r="B58" t="str">
            <v>01</v>
          </cell>
          <cell r="C58" t="str">
            <v>1002</v>
          </cell>
          <cell r="D58" t="str">
            <v>FD04011002</v>
          </cell>
        </row>
        <row r="59">
          <cell r="B59" t="str">
            <v>01</v>
          </cell>
          <cell r="C59" t="str">
            <v>1003</v>
          </cell>
          <cell r="D59" t="str">
            <v>FD04011003</v>
          </cell>
        </row>
        <row r="60">
          <cell r="B60" t="str">
            <v>01</v>
          </cell>
          <cell r="C60" t="str">
            <v>1004</v>
          </cell>
          <cell r="D60" t="str">
            <v>FD04011004</v>
          </cell>
        </row>
        <row r="61">
          <cell r="B61" t="str">
            <v>01</v>
          </cell>
          <cell r="C61" t="str">
            <v>1005</v>
          </cell>
          <cell r="D61" t="str">
            <v>FD04011005</v>
          </cell>
        </row>
        <row r="62">
          <cell r="B62" t="str">
            <v>01</v>
          </cell>
          <cell r="C62" t="str">
            <v>1006</v>
          </cell>
          <cell r="D62" t="str">
            <v>FD04011006</v>
          </cell>
        </row>
        <row r="63">
          <cell r="B63" t="str">
            <v>01</v>
          </cell>
          <cell r="C63" t="str">
            <v>1007</v>
          </cell>
          <cell r="D63" t="str">
            <v>FD04011007</v>
          </cell>
        </row>
        <row r="64">
          <cell r="B64" t="str">
            <v>01</v>
          </cell>
          <cell r="C64" t="str">
            <v>1008</v>
          </cell>
          <cell r="D64" t="str">
            <v>FD04011008</v>
          </cell>
        </row>
        <row r="65">
          <cell r="B65" t="str">
            <v>01</v>
          </cell>
          <cell r="C65" t="str">
            <v>1009</v>
          </cell>
          <cell r="D65" t="str">
            <v>FD04011009</v>
          </cell>
        </row>
        <row r="66">
          <cell r="B66" t="str">
            <v>01</v>
          </cell>
          <cell r="C66" t="str">
            <v>1010</v>
          </cell>
          <cell r="D66" t="str">
            <v>FD04011010</v>
          </cell>
        </row>
        <row r="67">
          <cell r="B67" t="str">
            <v>01</v>
          </cell>
          <cell r="C67" t="str">
            <v>1011</v>
          </cell>
          <cell r="D67" t="str">
            <v>FD04011011</v>
          </cell>
        </row>
        <row r="69">
          <cell r="B69" t="str">
            <v>01</v>
          </cell>
        </row>
        <row r="70">
          <cell r="B70" t="str">
            <v>01</v>
          </cell>
          <cell r="C70" t="str">
            <v>1001</v>
          </cell>
          <cell r="D70" t="str">
            <v>FD05011001</v>
          </cell>
        </row>
        <row r="71">
          <cell r="B71" t="str">
            <v>01</v>
          </cell>
          <cell r="C71" t="str">
            <v>1002</v>
          </cell>
          <cell r="D71" t="str">
            <v>FD05011002</v>
          </cell>
        </row>
        <row r="72">
          <cell r="B72" t="str">
            <v>01</v>
          </cell>
          <cell r="C72" t="str">
            <v>1003</v>
          </cell>
          <cell r="D72" t="str">
            <v>FD05011003</v>
          </cell>
        </row>
        <row r="73">
          <cell r="B73" t="str">
            <v>01</v>
          </cell>
          <cell r="C73" t="str">
            <v>1004</v>
          </cell>
          <cell r="D73" t="str">
            <v>FD05011004</v>
          </cell>
        </row>
        <row r="74">
          <cell r="B74" t="str">
            <v>01</v>
          </cell>
          <cell r="C74">
            <v>1006</v>
          </cell>
          <cell r="D74" t="str">
            <v>FD05011006</v>
          </cell>
        </row>
        <row r="75">
          <cell r="B75" t="str">
            <v>01</v>
          </cell>
          <cell r="C75" t="str">
            <v>1005</v>
          </cell>
          <cell r="D75" t="str">
            <v>FD05011005</v>
          </cell>
        </row>
        <row r="77">
          <cell r="B77" t="str">
            <v>01</v>
          </cell>
        </row>
        <row r="78">
          <cell r="B78" t="str">
            <v>01</v>
          </cell>
          <cell r="C78" t="str">
            <v>1001</v>
          </cell>
          <cell r="D78" t="str">
            <v>FD06011001</v>
          </cell>
        </row>
        <row r="79">
          <cell r="B79" t="str">
            <v>01</v>
          </cell>
          <cell r="C79" t="str">
            <v>1002</v>
          </cell>
          <cell r="D79" t="str">
            <v>FD06011002</v>
          </cell>
        </row>
        <row r="80">
          <cell r="B80" t="str">
            <v>01</v>
          </cell>
          <cell r="C80" t="str">
            <v>1003</v>
          </cell>
          <cell r="D80" t="str">
            <v>FD06011003</v>
          </cell>
        </row>
        <row r="81">
          <cell r="B81" t="str">
            <v>01</v>
          </cell>
          <cell r="C81" t="str">
            <v>1004</v>
          </cell>
          <cell r="D81" t="str">
            <v>FD06011004</v>
          </cell>
        </row>
        <row r="82">
          <cell r="B82" t="str">
            <v>01</v>
          </cell>
          <cell r="C82" t="str">
            <v>1005</v>
          </cell>
          <cell r="D82" t="str">
            <v>FD06011005</v>
          </cell>
        </row>
        <row r="83">
          <cell r="B83" t="str">
            <v>01</v>
          </cell>
          <cell r="C83" t="str">
            <v>1006</v>
          </cell>
          <cell r="D83" t="str">
            <v>FD06011006</v>
          </cell>
        </row>
        <row r="84">
          <cell r="B84" t="str">
            <v>01</v>
          </cell>
          <cell r="C84" t="str">
            <v>1007</v>
          </cell>
          <cell r="D84" t="str">
            <v>FD06011007</v>
          </cell>
        </row>
        <row r="85">
          <cell r="B85" t="str">
            <v>01</v>
          </cell>
          <cell r="C85" t="str">
            <v>1008</v>
          </cell>
          <cell r="D85" t="str">
            <v>FD06011008</v>
          </cell>
        </row>
        <row r="86">
          <cell r="B86" t="str">
            <v>01</v>
          </cell>
          <cell r="C86" t="str">
            <v>1009</v>
          </cell>
          <cell r="D86" t="str">
            <v>FD06011009</v>
          </cell>
        </row>
        <row r="87">
          <cell r="B87" t="str">
            <v>01</v>
          </cell>
          <cell r="C87" t="str">
            <v>1010</v>
          </cell>
          <cell r="D87" t="str">
            <v>FD06011010</v>
          </cell>
        </row>
        <row r="88">
          <cell r="B88" t="str">
            <v>01</v>
          </cell>
          <cell r="C88" t="str">
            <v>1011</v>
          </cell>
          <cell r="D88" t="str">
            <v>FD06011011</v>
          </cell>
        </row>
        <row r="89">
          <cell r="B89" t="str">
            <v>01</v>
          </cell>
          <cell r="C89" t="str">
            <v>1012</v>
          </cell>
          <cell r="D89" t="str">
            <v>FD06011012</v>
          </cell>
        </row>
        <row r="90">
          <cell r="B90" t="str">
            <v>01</v>
          </cell>
          <cell r="C90" t="str">
            <v>1013</v>
          </cell>
          <cell r="D90" t="str">
            <v>FD06011013</v>
          </cell>
        </row>
        <row r="91">
          <cell r="B91" t="str">
            <v>01</v>
          </cell>
          <cell r="C91" t="str">
            <v>1014</v>
          </cell>
          <cell r="D91" t="str">
            <v>FD06011014</v>
          </cell>
        </row>
        <row r="92">
          <cell r="B92" t="str">
            <v>01</v>
          </cell>
          <cell r="C92" t="str">
            <v>1015</v>
          </cell>
          <cell r="D92" t="str">
            <v>FD06011015</v>
          </cell>
        </row>
        <row r="93">
          <cell r="B93" t="str">
            <v>01</v>
          </cell>
          <cell r="C93" t="str">
            <v>1016</v>
          </cell>
          <cell r="D93" t="str">
            <v>FD06011016</v>
          </cell>
        </row>
      </sheetData>
      <sheetData sheetId="3"/>
      <sheetData sheetId="4">
        <row r="29">
          <cell r="G29">
            <v>111430000</v>
          </cell>
        </row>
      </sheetData>
      <sheetData sheetId="5">
        <row r="6">
          <cell r="D6" t="str">
            <v>BDG04011001</v>
          </cell>
        </row>
        <row r="7">
          <cell r="D7" t="str">
            <v>BDG04011002</v>
          </cell>
        </row>
        <row r="8">
          <cell r="D8" t="str">
            <v>BDG04011003</v>
          </cell>
        </row>
        <row r="9">
          <cell r="D9" t="str">
            <v>BDG04011004</v>
          </cell>
        </row>
        <row r="10">
          <cell r="D10" t="str">
            <v>BDG04011005</v>
          </cell>
        </row>
        <row r="11">
          <cell r="D11" t="str">
            <v>BDG04011006</v>
          </cell>
        </row>
        <row r="12">
          <cell r="D12" t="str">
            <v>BDG04011007</v>
          </cell>
        </row>
        <row r="13">
          <cell r="D13" t="str">
            <v>BDG04011008</v>
          </cell>
        </row>
        <row r="14">
          <cell r="D14" t="str">
            <v>BDG04011009</v>
          </cell>
        </row>
        <row r="15">
          <cell r="D15" t="str">
            <v>BDG04011011</v>
          </cell>
        </row>
        <row r="16">
          <cell r="D16" t="str">
            <v>BDG06011001</v>
          </cell>
        </row>
        <row r="18">
          <cell r="D18" t="str">
            <v>BDG03041001</v>
          </cell>
        </row>
        <row r="20">
          <cell r="D20" t="str">
            <v>BDG03021001</v>
          </cell>
        </row>
        <row r="21">
          <cell r="D21" t="str">
            <v>BDG03021002</v>
          </cell>
        </row>
        <row r="22">
          <cell r="D22" t="str">
            <v>BDG03021003</v>
          </cell>
        </row>
        <row r="23">
          <cell r="D23" t="str">
            <v>BDG03021004</v>
          </cell>
        </row>
        <row r="24">
          <cell r="D24" t="str">
            <v>BDG03021005</v>
          </cell>
        </row>
        <row r="26">
          <cell r="D26" t="str">
            <v>BDG05011004</v>
          </cell>
        </row>
        <row r="28">
          <cell r="D28" t="str">
            <v>BDG03031001</v>
          </cell>
        </row>
        <row r="29">
          <cell r="D29" t="str">
            <v>BDG03031002</v>
          </cell>
        </row>
        <row r="30">
          <cell r="D30" t="str">
            <v>BDG03031003</v>
          </cell>
        </row>
        <row r="32">
          <cell r="D32" t="str">
            <v>BDG03011001</v>
          </cell>
        </row>
        <row r="33">
          <cell r="D33" t="str">
            <v>BDG03011002</v>
          </cell>
        </row>
        <row r="34">
          <cell r="D34" t="str">
            <v>BDG03011003</v>
          </cell>
        </row>
        <row r="35">
          <cell r="D35" t="str">
            <v>BDG03011004</v>
          </cell>
        </row>
        <row r="36">
          <cell r="D36" t="str">
            <v>BDG03011005</v>
          </cell>
        </row>
        <row r="37">
          <cell r="D37" t="str">
            <v>BDG03011006</v>
          </cell>
        </row>
        <row r="38">
          <cell r="D38" t="str">
            <v>BDG03011007</v>
          </cell>
        </row>
        <row r="39">
          <cell r="D39" t="str">
            <v>BDG03011008</v>
          </cell>
        </row>
        <row r="40">
          <cell r="D40" t="str">
            <v>BDG03011009</v>
          </cell>
        </row>
        <row r="41">
          <cell r="D41" t="str">
            <v>BDG03011010</v>
          </cell>
        </row>
        <row r="42">
          <cell r="D42" t="str">
            <v>BDG03011011</v>
          </cell>
        </row>
        <row r="43">
          <cell r="D43" t="str">
            <v>BDG03011012</v>
          </cell>
        </row>
        <row r="44">
          <cell r="D44" t="str">
            <v>BDG03011013</v>
          </cell>
        </row>
        <row r="45">
          <cell r="D45" t="str">
            <v>BDG03011014</v>
          </cell>
        </row>
        <row r="46">
          <cell r="D46" t="str">
            <v>BDG03011015</v>
          </cell>
        </row>
        <row r="47">
          <cell r="D47" t="str">
            <v>BDG05011001</v>
          </cell>
        </row>
        <row r="48">
          <cell r="D48" t="str">
            <v>BDG05011002</v>
          </cell>
        </row>
        <row r="49">
          <cell r="D49" t="str">
            <v>BDG05011003</v>
          </cell>
        </row>
        <row r="50">
          <cell r="D50" t="str">
            <v>BDG05011005</v>
          </cell>
        </row>
        <row r="51">
          <cell r="D51" t="str">
            <v>BDG05011006</v>
          </cell>
        </row>
      </sheetData>
      <sheetData sheetId="6">
        <row r="5">
          <cell r="C5">
            <v>1</v>
          </cell>
        </row>
        <row r="6">
          <cell r="C6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  <row r="15">
          <cell r="C15">
            <v>10</v>
          </cell>
        </row>
        <row r="16">
          <cell r="C16">
            <v>11</v>
          </cell>
        </row>
        <row r="17">
          <cell r="C17">
            <v>12</v>
          </cell>
        </row>
        <row r="19">
          <cell r="C19">
            <v>13</v>
          </cell>
        </row>
      </sheetData>
      <sheetData sheetId="7">
        <row r="10">
          <cell r="C10" t="str">
            <v xml:space="preserve">Rif. </v>
          </cell>
        </row>
        <row r="11">
          <cell r="D11" t="str">
            <v xml:space="preserve"> RICAVI</v>
          </cell>
        </row>
        <row r="12">
          <cell r="C12" t="str">
            <v>A1a)</v>
          </cell>
          <cell r="D12" t="str">
            <v>CONTRIBUTO ORDINARIO DELLO STATO</v>
          </cell>
        </row>
        <row r="13">
          <cell r="C13" t="str">
            <v>A1b.1)</v>
          </cell>
          <cell r="D13" t="str">
            <v>CORRISPETTIVI DA CONTRATTO DI SERVIZIO  CON LO STATO</v>
          </cell>
        </row>
        <row r="14">
          <cell r="C14" t="str">
            <v>A1b.2)</v>
          </cell>
          <cell r="D14" t="str">
            <v>CORRISPETTIVI DA CONTRATTO DI SERVIZIO  CON LE REGIONI</v>
          </cell>
        </row>
        <row r="15">
          <cell r="C15" t="str">
            <v>A1b.3)</v>
          </cell>
          <cell r="D15" t="str">
            <v>CORRISPETTIVI DA CONTRATTO DI SERVIZIO  CON ALTRI ENTI PUBBLICI</v>
          </cell>
        </row>
        <row r="16">
          <cell r="C16" t="str">
            <v>A5b)</v>
          </cell>
          <cell r="D16" t="str">
            <v xml:space="preserve"> ALTRI RICAVI E PROVENTI </v>
          </cell>
        </row>
        <row r="17">
          <cell r="D17" t="str">
            <v>PRODUZIONE</v>
          </cell>
        </row>
        <row r="18">
          <cell r="D18" t="str">
            <v>COSTI DI FUNZIONAMENTO</v>
          </cell>
        </row>
        <row r="19">
          <cell r="C19" t="str">
            <v>B6)</v>
          </cell>
          <cell r="D19" t="str">
            <v>MATERIALE DI CONSUMO,STAMPATI E MODELLI</v>
          </cell>
        </row>
        <row r="20">
          <cell r="C20" t="str">
            <v>B7b)</v>
          </cell>
          <cell r="D20" t="str">
            <v>STAMPE E PUBBLICAZIONI DA MONITORARE L.133/08</v>
          </cell>
        </row>
        <row r="21">
          <cell r="C21" t="str">
            <v>B14b)</v>
          </cell>
          <cell r="D21" t="str">
            <v>SPESE DI COMUNICAZIONE E RAPPRESENTANZA</v>
          </cell>
        </row>
        <row r="22">
          <cell r="C22" t="str">
            <v>B7b)</v>
          </cell>
          <cell r="D22" t="str">
            <v>SERVIZI DA TERZI</v>
          </cell>
        </row>
        <row r="23">
          <cell r="C23" t="str">
            <v>B7d)</v>
          </cell>
          <cell r="D23" t="str">
            <v>COMPENSI A COLLEGI E COMITATI</v>
          </cell>
        </row>
        <row r="24">
          <cell r="C24" t="str">
            <v>B7c)</v>
          </cell>
          <cell r="D24" t="str">
            <v>CONSULENZE PROFESSIONALI E SERVIZI PROFESSIONALI ESCLUSE DAL MONITORAGGIO DI CUI ALLA L.F.2005</v>
          </cell>
        </row>
        <row r="25">
          <cell r="C25" t="str">
            <v>B7c)</v>
          </cell>
          <cell r="D25" t="str">
            <v>CONSULENZE PROFESSIONALI E SERVIZI PROFESSIONALI DA MONITORARE AI SENSI DELLA L.F.2005</v>
          </cell>
        </row>
        <row r="26">
          <cell r="C26" t="str">
            <v>B8)</v>
          </cell>
          <cell r="D26" t="str">
            <v>CANONI/NOLEGGI ATTREZZATURE D'UFFICIO E MEZZI DI TRASPORTO</v>
          </cell>
        </row>
        <row r="27">
          <cell r="C27" t="str">
            <v>B7b)</v>
          </cell>
          <cell r="D27" t="str">
            <v>MANUTENZIONE ATTREZZATURE D'UFFICIO E MEZZI DI TRASPORTO</v>
          </cell>
        </row>
        <row r="28">
          <cell r="C28" t="str">
            <v>B6)</v>
          </cell>
          <cell r="D28" t="str">
            <v>COMBUSTIBILI E CARBURANTI</v>
          </cell>
        </row>
        <row r="29">
          <cell r="C29" t="str">
            <v>B14b)</v>
          </cell>
          <cell r="D29" t="str">
            <v>ALTRI COSTI AUTOMEZZI</v>
          </cell>
        </row>
        <row r="30">
          <cell r="C30" t="str">
            <v>B14b)</v>
          </cell>
          <cell r="D30" t="str">
            <v>SPESE PER LITI</v>
          </cell>
        </row>
        <row r="31">
          <cell r="C31" t="str">
            <v>B14a)</v>
          </cell>
          <cell r="D31" t="str">
            <v>ONERI PER PROVVEDIMENTI DI CONTENIMENTO DELLA SPESA PUBBLICA</v>
          </cell>
        </row>
        <row r="32">
          <cell r="C32" t="str">
            <v>B14b)</v>
          </cell>
          <cell r="D32" t="str">
            <v>ALTRI COSTI GENERALI</v>
          </cell>
        </row>
        <row r="33">
          <cell r="C33" t="str">
            <v>B14b)</v>
          </cell>
          <cell r="D33" t="str">
            <v>IMPOSTE, TASSE E TRIBUTI</v>
          </cell>
        </row>
        <row r="34">
          <cell r="D34" t="str">
            <v>COSTI INFORMATICA E TELECOMUNICAZIONI</v>
          </cell>
        </row>
        <row r="35">
          <cell r="C35" t="str">
            <v>B7b)</v>
          </cell>
          <cell r="D35" t="str">
            <v>SERVIZI INFORMATICI DI GESTIONE</v>
          </cell>
        </row>
        <row r="36">
          <cell r="C36" t="str">
            <v>B7b)</v>
          </cell>
          <cell r="D36" t="str">
            <v>SERVIZI INFORMATICI DI GESTIONE - TESSERA SANITARIA</v>
          </cell>
        </row>
        <row r="37">
          <cell r="C37" t="str">
            <v>B7b)</v>
          </cell>
          <cell r="D37" t="str">
            <v>SPESE DI TELECOMUNICAZIONE</v>
          </cell>
        </row>
        <row r="38">
          <cell r="C38" t="str">
            <v>B8)</v>
          </cell>
          <cell r="D38" t="str">
            <v>CANONI E NOLEGGI HW E SW</v>
          </cell>
        </row>
        <row r="39">
          <cell r="C39" t="str">
            <v>B8)</v>
          </cell>
          <cell r="D39" t="str">
            <v>CANONI E NOLEGGI HW E SW - TESSERA SANITARIA</v>
          </cell>
        </row>
        <row r="40">
          <cell r="D40" t="str">
            <v xml:space="preserve">SPESE POSTALI E NOTIFICA </v>
          </cell>
        </row>
        <row r="41">
          <cell r="C41" t="str">
            <v>B7b)</v>
          </cell>
          <cell r="D41" t="str">
            <v>SPESE POSTALI E NOTIFICA ATTI</v>
          </cell>
        </row>
        <row r="42">
          <cell r="C42" t="str">
            <v>B7b)</v>
          </cell>
          <cell r="D42" t="str">
            <v>SPESE POSTALI PER TESSERA SANITARIA</v>
          </cell>
        </row>
        <row r="43">
          <cell r="C43" t="str">
            <v>B7b)</v>
          </cell>
          <cell r="D43" t="str">
            <v>SPESE SERVIZIO POSTEL</v>
          </cell>
        </row>
        <row r="44">
          <cell r="D44" t="str">
            <v>ONERI PER LA GESTIONE TRIBUTI</v>
          </cell>
        </row>
        <row r="45">
          <cell r="C45" t="str">
            <v>B7a)</v>
          </cell>
          <cell r="D45" t="str">
            <v>ONERI PER LA GESTIONE DEI TRIBUTI</v>
          </cell>
        </row>
        <row r="46">
          <cell r="D46" t="str">
            <v>PERSONALE</v>
          </cell>
        </row>
        <row r="47">
          <cell r="C47" t="str">
            <v>B9a)</v>
          </cell>
          <cell r="D47" t="str">
            <v>STIPENDI</v>
          </cell>
        </row>
        <row r="48">
          <cell r="C48" t="str">
            <v>B9b)</v>
          </cell>
          <cell r="D48" t="str">
            <v>ONERI SOCIALI SU COMPETENZE FISSE ED ACCESSORIE</v>
          </cell>
        </row>
        <row r="49">
          <cell r="C49" t="str">
            <v>B9a)</v>
          </cell>
          <cell r="D49" t="str">
            <v>STRAORDINARI</v>
          </cell>
        </row>
        <row r="50">
          <cell r="C50" t="str">
            <v>B9a)</v>
          </cell>
          <cell r="D50" t="str">
            <v>PREMI E INCENTIVI</v>
          </cell>
        </row>
        <row r="51">
          <cell r="C51" t="str">
            <v>B13)</v>
          </cell>
          <cell r="D51" t="str">
            <v>ACCANTONAMENTI PREMI E INCENTIVI</v>
          </cell>
        </row>
        <row r="52">
          <cell r="C52" t="str">
            <v>B7b)</v>
          </cell>
          <cell r="D52" t="str">
            <v>MISSIONI</v>
          </cell>
        </row>
        <row r="53">
          <cell r="C53" t="str">
            <v>B9e)</v>
          </cell>
          <cell r="D53" t="str">
            <v>INDENNITA' DI MISSIONE</v>
          </cell>
        </row>
        <row r="54">
          <cell r="C54" t="str">
            <v>B7b)</v>
          </cell>
          <cell r="D54" t="str">
            <v>MENSA E BUONI PASTO</v>
          </cell>
        </row>
        <row r="55">
          <cell r="C55" t="str">
            <v>B7b)</v>
          </cell>
          <cell r="D55" t="str">
            <v>SERVIZI PER IL PERSONALE</v>
          </cell>
        </row>
        <row r="56">
          <cell r="C56" t="str">
            <v>B9c)</v>
          </cell>
          <cell r="D56" t="str">
            <v>TRATTAMENTO DI FINE RAPPORTO</v>
          </cell>
        </row>
        <row r="57">
          <cell r="C57" t="str">
            <v>B9e)</v>
          </cell>
          <cell r="D57" t="str">
            <v>ALTRI COSTI PER IL PERSONALE</v>
          </cell>
        </row>
        <row r="58">
          <cell r="D58" t="str">
            <v>GESTIONE IMMOBILI</v>
          </cell>
        </row>
        <row r="59">
          <cell r="C59" t="str">
            <v>B7b)</v>
          </cell>
          <cell r="D59" t="str">
            <v>PULIZIA UFFICI, VIGILANZA, SMALTIMENTO RIFIUTI, TRASPORTI, TRASLOCHI</v>
          </cell>
        </row>
        <row r="60">
          <cell r="C60" t="str">
            <v>B7b)</v>
          </cell>
          <cell r="D60" t="str">
            <v>ENERGIA ELETTRICA, RISCALDAMENTO, ACQUA, GAS</v>
          </cell>
        </row>
        <row r="61">
          <cell r="C61" t="str">
            <v>B7b)</v>
          </cell>
          <cell r="D61" t="str">
            <v>MANUTENZIONE ORDINARIA FABBRICATI E IMPIANTI FISSI</v>
          </cell>
        </row>
        <row r="62">
          <cell r="C62" t="str">
            <v>B8)</v>
          </cell>
          <cell r="D62" t="str">
            <v>ONERI LOCATIVI</v>
          </cell>
        </row>
        <row r="63">
          <cell r="C63" t="str">
            <v>B14b)</v>
          </cell>
          <cell r="D63" t="str">
            <v>ALTRI COSTI IMMOBILI</v>
          </cell>
        </row>
        <row r="64">
          <cell r="C64" t="str">
            <v>B7b)</v>
          </cell>
          <cell r="D64" t="str">
            <v>SPESE EX D.LGS. 81/2008 – Oneri di gestione</v>
          </cell>
        </row>
        <row r="65">
          <cell r="D65" t="str">
            <v xml:space="preserve">ALTRE COMPONENTI </v>
          </cell>
        </row>
        <row r="66">
          <cell r="D66" t="str">
            <v>AMMORTAMENTO  DELLE IMMOBILIZZAZIONI IMMATERIALI</v>
          </cell>
        </row>
        <row r="67">
          <cell r="D67" t="str">
            <v>AMMORTAMENTO  DELLE IMMOBILIZZAZIONI MATERIALI</v>
          </cell>
        </row>
        <row r="68">
          <cell r="D68" t="str">
            <v xml:space="preserve"> ALTRE SVALUTAZIONE DELLE IMMOBILIZZAZIONI</v>
          </cell>
        </row>
        <row r="69">
          <cell r="D69" t="str">
            <v>SVALUTAZIONI DEI CREDITI COMPRESI NELL'ATTIVO CIRCOLANTE E DELLE DISPONIBILITÀ LIQUIDE</v>
          </cell>
        </row>
        <row r="70">
          <cell r="D70" t="str">
            <v xml:space="preserve"> ACCANTONAMENTO PER RISCHI</v>
          </cell>
        </row>
        <row r="71">
          <cell r="C71" t="str">
            <v>B13)</v>
          </cell>
          <cell r="D71" t="str">
            <v>ALTRI ACCANTONAMENTI</v>
          </cell>
        </row>
        <row r="72">
          <cell r="D72" t="str">
            <v>MINUSVAL. E SOPRAVV. PASSIVE DERIV. DA GESTIONE ORDIN.</v>
          </cell>
        </row>
        <row r="73">
          <cell r="D73" t="str">
            <v>PROVENTI DA PARTECIPAZIONE</v>
          </cell>
        </row>
        <row r="74">
          <cell r="D74" t="str">
            <v>ALTRI PROVENTI FINANZIARI</v>
          </cell>
        </row>
        <row r="75">
          <cell r="D75" t="str">
            <v>INTERESSI PASSIVI</v>
          </cell>
        </row>
        <row r="76">
          <cell r="D76" t="str">
            <v>ALTRI ONERI FINANZIARI</v>
          </cell>
        </row>
        <row r="77">
          <cell r="D77" t="str">
            <v>RIVALUTAZIONE  PARTECIPAZIONI</v>
          </cell>
        </row>
        <row r="78">
          <cell r="D78" t="str">
            <v>SVALUTAZIONE PARTECIPAZIONI</v>
          </cell>
        </row>
        <row r="79">
          <cell r="D79" t="str">
            <v>ALTRE PLUSVALENZE</v>
          </cell>
        </row>
        <row r="80">
          <cell r="C80" t="str">
            <v>B14)</v>
          </cell>
          <cell r="D80" t="str">
            <v>ALTRE  MINUSVALENZE</v>
          </cell>
        </row>
        <row r="81">
          <cell r="D81" t="str">
            <v>IMPOSTE DELL'ESERCIZIO, CORRENTI, DIFFERITE E ANTICIPATE</v>
          </cell>
        </row>
        <row r="83">
          <cell r="D83" t="str">
            <v xml:space="preserve">A) Totale Ricavi </v>
          </cell>
        </row>
        <row r="84">
          <cell r="D84" t="str">
            <v>B) Totale Costi</v>
          </cell>
        </row>
        <row r="85">
          <cell r="D85" t="str">
            <v>C) AVANZO (DISAVANZO) ECONOMICO DELL'ESERCIZIO (A-B)</v>
          </cell>
        </row>
        <row r="87">
          <cell r="D87" t="str">
            <v>D) Risorse assegnate nell'esercizio e destinate agli investimenti (Risconti)</v>
          </cell>
        </row>
        <row r="88">
          <cell r="D88" t="str">
            <v>E) SURPLUS (DEFICIT) DI RISORSE PER LE SPESE CORRENTI D'ESERCIZIO (C - D)</v>
          </cell>
        </row>
        <row r="90">
          <cell r="D90" t="str">
            <v>Investimenti previsti</v>
          </cell>
        </row>
        <row r="94">
          <cell r="D94" t="str">
            <v>controllo con totale ricavi del prospetto di sintesi</v>
          </cell>
        </row>
      </sheetData>
      <sheetData sheetId="8">
        <row r="1">
          <cell r="B1" t="str">
            <v>SCHEMA DI RACCORDO  BUDGET E PROSPETTO ALLEGATO 1 DEL DM 27/03/2013</v>
          </cell>
          <cell r="C1" t="str">
            <v>BUDGET 2022</v>
          </cell>
        </row>
        <row r="2">
          <cell r="D2" t="str">
            <v xml:space="preserve">BUDGET 2021 </v>
          </cell>
        </row>
        <row r="3">
          <cell r="B3" t="str">
            <v>A) VALORE DELLA PRODUZIONE</v>
          </cell>
        </row>
        <row r="5">
          <cell r="B5" t="str">
            <v>1) RICAVI E PROVENTI PER L'ATTIVITÀ ISTITUZIONALE</v>
          </cell>
          <cell r="C5">
            <v>3142579408</v>
          </cell>
          <cell r="D5">
            <v>3119815335</v>
          </cell>
        </row>
        <row r="6">
          <cell r="B6" t="str">
            <v xml:space="preserve">a) CONTRIBUTO ORDINARIO DELLO STATO </v>
          </cell>
          <cell r="C6">
            <v>3067329883</v>
          </cell>
          <cell r="D6">
            <v>3038854235</v>
          </cell>
        </row>
        <row r="7">
          <cell r="B7" t="str">
            <v>CONTRIBUTO ORDINARIO DELLO STATO</v>
          </cell>
          <cell r="C7">
            <v>3067329883</v>
          </cell>
          <cell r="D7">
            <v>3038854235</v>
          </cell>
        </row>
        <row r="8">
          <cell r="B8" t="str">
            <v xml:space="preserve">b) CORRISPETTIVI DA CONTRATTO DI SERVIZIO </v>
          </cell>
          <cell r="C8">
            <v>75249525</v>
          </cell>
          <cell r="D8">
            <v>80961100</v>
          </cell>
        </row>
        <row r="9">
          <cell r="B9" t="str">
            <v>b.1 ) CON LO STATO</v>
          </cell>
          <cell r="C9">
            <v>34500000</v>
          </cell>
          <cell r="D9">
            <v>40000000</v>
          </cell>
        </row>
        <row r="10">
          <cell r="B10" t="str">
            <v>CORRISPETTIVI DA CONTRATTO DI SERVIZIO  CON LO STATO</v>
          </cell>
          <cell r="C10">
            <v>34500000</v>
          </cell>
          <cell r="D10">
            <v>40000000</v>
          </cell>
        </row>
        <row r="11">
          <cell r="B11" t="str">
            <v>b.2) CON LE REGIONI</v>
          </cell>
          <cell r="C11">
            <v>23726486</v>
          </cell>
          <cell r="D11">
            <v>24469522</v>
          </cell>
        </row>
        <row r="12">
          <cell r="B12" t="str">
            <v>CORRISPETTIVI DA CONTRATTO DI SERVIZIO  CON LE REGIONI</v>
          </cell>
          <cell r="C12">
            <v>23726486</v>
          </cell>
          <cell r="D12">
            <v>24469522</v>
          </cell>
        </row>
        <row r="13">
          <cell r="B13" t="str">
            <v>b.3) CON ALTRI ENTI PUBBLICI</v>
          </cell>
          <cell r="C13">
            <v>17023039</v>
          </cell>
          <cell r="D13">
            <v>16491578</v>
          </cell>
        </row>
        <row r="14">
          <cell r="B14" t="str">
            <v>CORRISPETTIVI DA CONTRATTO DI SERVIZIO  CON ALTRI ENTI PUBBLICI</v>
          </cell>
          <cell r="C14">
            <v>17023039</v>
          </cell>
          <cell r="D14">
            <v>16491578</v>
          </cell>
        </row>
        <row r="15">
          <cell r="B15" t="str">
            <v xml:space="preserve">b.4) CON L'UNIONE EUROPEA </v>
          </cell>
        </row>
        <row r="16">
          <cell r="B16" t="str">
            <v>c) CONTRIBUTI IN CONTO ESERCIZIO</v>
          </cell>
        </row>
        <row r="17">
          <cell r="B17" t="str">
            <v>c.1) CONTRIBUTI DELLO STATO</v>
          </cell>
        </row>
        <row r="18">
          <cell r="B18" t="str">
            <v>c.2) CONTRIBUTI DA REGIONI</v>
          </cell>
        </row>
        <row r="19">
          <cell r="B19" t="str">
            <v>c.3) CONTRIBUTI DA ALTRI ENTI PUBBLICI</v>
          </cell>
        </row>
        <row r="20">
          <cell r="B20" t="str">
            <v xml:space="preserve">c.4) CONTRIBUTI DALL'UNIONE EUROPEA </v>
          </cell>
        </row>
        <row r="21">
          <cell r="B21" t="str">
            <v>d) CONTRIBUTI DA PRIVATI</v>
          </cell>
        </row>
        <row r="22">
          <cell r="B22" t="str">
            <v xml:space="preserve">e) PROVENTI FISCALI E PARAFISCALI </v>
          </cell>
        </row>
        <row r="23">
          <cell r="B23" t="str">
            <v xml:space="preserve">f) RICAVI PER CESSIONE DI PRODOTTI E PRESTAZIONI DI SERVIZI </v>
          </cell>
        </row>
        <row r="24">
          <cell r="B24" t="str">
            <v>2) VARIAZIONE DELLE RIMANENZE DEI PRODOTTI IN CORSO DI LAVORAZIONE, SEMILAVORATI E FINITI</v>
          </cell>
        </row>
        <row r="25">
          <cell r="B25" t="str">
            <v>3) VARIAZIONE DEI LAVORI IN CORSO SU ORDINAZIONE</v>
          </cell>
        </row>
        <row r="26">
          <cell r="B26" t="str">
            <v xml:space="preserve">4) INCREMENTO DI IMMOBILI PER LAVORI INTERNI </v>
          </cell>
        </row>
        <row r="27">
          <cell r="B27" t="str">
            <v>5) ALTRI RICAVI E PROVENTI</v>
          </cell>
          <cell r="C27">
            <v>12357000</v>
          </cell>
          <cell r="D27">
            <v>12357000</v>
          </cell>
        </row>
        <row r="28">
          <cell r="B28" t="str">
            <v>a) QUOTA CONTRIBUTI IN CONTO CAPITALE IMPUTATA ALL'ESERCIZIO</v>
          </cell>
        </row>
        <row r="29">
          <cell r="B29" t="str">
            <v xml:space="preserve">b) ALTRI RICAVI E PROVENTI </v>
          </cell>
          <cell r="C29">
            <v>12357000</v>
          </cell>
          <cell r="D29">
            <v>12357000</v>
          </cell>
        </row>
        <row r="30">
          <cell r="B30" t="str">
            <v xml:space="preserve"> ALTRI RICAVI E PROVENTI </v>
          </cell>
          <cell r="C30">
            <v>12357000</v>
          </cell>
          <cell r="D30">
            <v>12357000</v>
          </cell>
        </row>
        <row r="31">
          <cell r="B31" t="str">
            <v>Totale valore della produzione (A)</v>
          </cell>
          <cell r="C31">
            <v>3154936408</v>
          </cell>
          <cell r="D31">
            <v>3132172335</v>
          </cell>
        </row>
        <row r="32">
          <cell r="B32" t="str">
            <v>B) COSTI DELLA PRODUZIONE</v>
          </cell>
        </row>
        <row r="33">
          <cell r="B33" t="str">
            <v xml:space="preserve"> 6) PER MATERIE PRIME, SUSSIDIARIE, DI CONSUMO E DI MERCI </v>
          </cell>
          <cell r="C33">
            <v>7488821</v>
          </cell>
          <cell r="D33">
            <v>6040540</v>
          </cell>
        </row>
        <row r="34">
          <cell r="B34" t="str">
            <v>MATERIALE DI CONSUMO,STAMPATI E MODELLI</v>
          </cell>
          <cell r="C34">
            <v>7041163</v>
          </cell>
          <cell r="D34">
            <v>5629340</v>
          </cell>
        </row>
        <row r="35">
          <cell r="B35" t="str">
            <v>COMBUSTIBILI E CARBURANTI</v>
          </cell>
          <cell r="C35">
            <v>447658</v>
          </cell>
          <cell r="D35">
            <v>411200</v>
          </cell>
        </row>
        <row r="36">
          <cell r="B36" t="str">
            <v>7) PER SERVIZI</v>
          </cell>
          <cell r="C36">
            <v>811202572</v>
          </cell>
          <cell r="D36">
            <v>759557622.00067997</v>
          </cell>
        </row>
        <row r="37">
          <cell r="B37" t="str">
            <v>a) EROGAZIONE DI SERVIZI ISTITUZIONALI</v>
          </cell>
          <cell r="C37">
            <v>304103484</v>
          </cell>
          <cell r="D37">
            <v>304195000</v>
          </cell>
        </row>
        <row r="38">
          <cell r="B38" t="str">
            <v>ONERI PER LA GESTIONE DEI TRIBUTI</v>
          </cell>
          <cell r="C38">
            <v>304103484</v>
          </cell>
          <cell r="D38">
            <v>304195000</v>
          </cell>
        </row>
        <row r="39">
          <cell r="B39" t="str">
            <v>b) ACQUISIZIONE DI SERVIZI</v>
          </cell>
          <cell r="C39">
            <v>506193227</v>
          </cell>
          <cell r="D39">
            <v>453948070.00067997</v>
          </cell>
        </row>
        <row r="40">
          <cell r="B40" t="str">
            <v>SERVIZI INFORMATICI DI GESTIONE</v>
          </cell>
          <cell r="C40">
            <v>232415000</v>
          </cell>
          <cell r="D40">
            <v>208000000</v>
          </cell>
        </row>
        <row r="41">
          <cell r="B41" t="str">
            <v>SERVIZI INFORMATICI DI GESTIONE - TESSERA SANITARIA</v>
          </cell>
          <cell r="C41">
            <v>22500000</v>
          </cell>
          <cell r="D41">
            <v>25500000</v>
          </cell>
        </row>
        <row r="42">
          <cell r="B42" t="str">
            <v>SPESE DI TELECOMUNICAZIONE</v>
          </cell>
          <cell r="C42">
            <v>12800000</v>
          </cell>
          <cell r="D42">
            <v>10800000</v>
          </cell>
        </row>
        <row r="43">
          <cell r="B43" t="str">
            <v>SPESE POSTALI E NOTIFICA ATTI</v>
          </cell>
          <cell r="C43">
            <v>48292908</v>
          </cell>
          <cell r="D43">
            <v>42934270</v>
          </cell>
        </row>
        <row r="44">
          <cell r="B44" t="str">
            <v>SPESE POSTALI PER TESSERA SANITARIA</v>
          </cell>
          <cell r="C44">
            <v>11000000</v>
          </cell>
          <cell r="D44">
            <v>13500000</v>
          </cell>
        </row>
        <row r="45">
          <cell r="B45" t="str">
            <v>SPESE SERVIZIO POSTEL</v>
          </cell>
          <cell r="C45">
            <v>17730554</v>
          </cell>
          <cell r="D45">
            <v>31985000.00068</v>
          </cell>
        </row>
        <row r="46">
          <cell r="B46" t="str">
            <v>SERVIZI DA TERZI</v>
          </cell>
          <cell r="C46">
            <v>23068636</v>
          </cell>
          <cell r="D46">
            <v>10553917</v>
          </cell>
        </row>
        <row r="47">
          <cell r="B47" t="str">
            <v>STAMPE E PUBBLICAZIONI DA MONITORARE L.133/08</v>
          </cell>
          <cell r="C47">
            <v>0</v>
          </cell>
          <cell r="D47">
            <v>0</v>
          </cell>
        </row>
        <row r="48">
          <cell r="B48" t="str">
            <v>PULIZIA UFFICI, VIGILANZA, SMALTIMENTO RIFIUTI, TRASPORTI, TRASLOCHI</v>
          </cell>
          <cell r="C48">
            <v>34715375</v>
          </cell>
          <cell r="D48">
            <v>32883249</v>
          </cell>
        </row>
        <row r="49">
          <cell r="B49" t="str">
            <v>MISSIONI</v>
          </cell>
          <cell r="C49">
            <v>4763586</v>
          </cell>
          <cell r="D49">
            <v>3034963</v>
          </cell>
        </row>
        <row r="50">
          <cell r="B50" t="str">
            <v>MENSA E BUONI PASTO</v>
          </cell>
          <cell r="C50">
            <v>27332342</v>
          </cell>
          <cell r="D50">
            <v>16466504</v>
          </cell>
        </row>
        <row r="51">
          <cell r="B51" t="str">
            <v>SERVIZI PER IL PERSONALE</v>
          </cell>
          <cell r="C51">
            <v>3056178</v>
          </cell>
          <cell r="D51">
            <v>4079131</v>
          </cell>
        </row>
        <row r="52">
          <cell r="B52" t="str">
            <v>ENERGIA ELETTRICA, RISCALDAMENTO, ACQUA, GAS</v>
          </cell>
          <cell r="C52">
            <v>34875710</v>
          </cell>
          <cell r="D52">
            <v>26690994</v>
          </cell>
        </row>
        <row r="53">
          <cell r="B53" t="str">
            <v>MANUTENZIONE ATTREZZATURE D'UFFICIO E MEZZI DI TRASPORTO</v>
          </cell>
          <cell r="C53">
            <v>491949</v>
          </cell>
          <cell r="D53">
            <v>243400</v>
          </cell>
        </row>
        <row r="54">
          <cell r="B54" t="str">
            <v>MANUTENZIONE ORDINARIA FABBRICATI E IMPIANTI FISSI</v>
          </cell>
          <cell r="C54">
            <v>19105508</v>
          </cell>
          <cell r="D54">
            <v>16513831</v>
          </cell>
        </row>
        <row r="55">
          <cell r="B55" t="str">
            <v>SPESE EX D.LGS. 81/2008 – ONERI DI GESTIONE</v>
          </cell>
          <cell r="C55">
            <v>14045481</v>
          </cell>
          <cell r="D55">
            <v>10762811</v>
          </cell>
        </row>
        <row r="56">
          <cell r="B56" t="str">
            <v>c) CONSULENZE, COLLABORAZIONI, ALTRE PRESTAZIONI LAVORO</v>
          </cell>
          <cell r="C56">
            <v>725518</v>
          </cell>
          <cell r="D56">
            <v>1268474</v>
          </cell>
        </row>
        <row r="57">
          <cell r="B57" t="str">
            <v>CONSULENZE PROFESSIONALI E SERVIZI PROFESSIONALI ESCLUSE DAL MONITORAGGIO DI CUI ALLA L.F.2005</v>
          </cell>
          <cell r="C57">
            <v>693500</v>
          </cell>
          <cell r="D57">
            <v>1209500</v>
          </cell>
        </row>
        <row r="58">
          <cell r="B58" t="str">
            <v>CONSULENZE PROFESSIONALI E SERVIZI PROFESSIONALI DA MONITORARE AI SENSI DELLA L.F.2005</v>
          </cell>
          <cell r="C58">
            <v>32018</v>
          </cell>
          <cell r="D58">
            <v>58974</v>
          </cell>
        </row>
        <row r="59">
          <cell r="B59" t="str">
            <v>d) COMPENSI AD ORGANI DI AMMINISTRAZIONE E DI CONTROLLO</v>
          </cell>
          <cell r="C59">
            <v>180343</v>
          </cell>
          <cell r="D59">
            <v>146078</v>
          </cell>
        </row>
        <row r="60">
          <cell r="B60" t="str">
            <v>COMPENSI A COLLEGI E COMITATI</v>
          </cell>
          <cell r="C60">
            <v>180343</v>
          </cell>
          <cell r="D60">
            <v>146078</v>
          </cell>
        </row>
        <row r="61">
          <cell r="B61" t="str">
            <v>8) PER GODIMENTO DI BENI DI TERZI</v>
          </cell>
          <cell r="C61">
            <v>232519706</v>
          </cell>
          <cell r="D61">
            <v>182608687</v>
          </cell>
        </row>
        <row r="62">
          <cell r="B62" t="str">
            <v>CANONI E NOLEGGI HW E SW</v>
          </cell>
          <cell r="C62">
            <v>13500000</v>
          </cell>
          <cell r="D62">
            <v>11000000</v>
          </cell>
        </row>
        <row r="63">
          <cell r="B63" t="str">
            <v>CANONI E NOLEGGI HW E SW - TESSERA SANITARIA</v>
          </cell>
          <cell r="C63">
            <v>0</v>
          </cell>
          <cell r="D63">
            <v>0</v>
          </cell>
        </row>
        <row r="64">
          <cell r="B64" t="str">
            <v>ONERI LOCATIVI</v>
          </cell>
          <cell r="C64">
            <v>217055032</v>
          </cell>
          <cell r="D64">
            <v>169800576</v>
          </cell>
        </row>
        <row r="65">
          <cell r="B65" t="str">
            <v>CANONI/NOLEGGI ATTREZZATURE D'UFFICIO E MEZZI DI TRASPORTO</v>
          </cell>
          <cell r="C65">
            <v>1964674</v>
          </cell>
          <cell r="D65">
            <v>1808111</v>
          </cell>
        </row>
        <row r="66">
          <cell r="B66" t="str">
            <v>9) PER IL PERSONALE</v>
          </cell>
          <cell r="C66">
            <v>1476883692</v>
          </cell>
          <cell r="D66">
            <v>1514773185</v>
          </cell>
        </row>
        <row r="67">
          <cell r="B67" t="str">
            <v>a) SALARI E STIPENDI</v>
          </cell>
          <cell r="C67">
            <v>1147410066</v>
          </cell>
          <cell r="D67">
            <v>1168201920</v>
          </cell>
        </row>
        <row r="68">
          <cell r="B68" t="str">
            <v>STIPENDI</v>
          </cell>
          <cell r="C68">
            <v>1127755952</v>
          </cell>
          <cell r="D68">
            <v>1151486213</v>
          </cell>
        </row>
        <row r="69">
          <cell r="B69" t="str">
            <v>STRAORDINARI</v>
          </cell>
          <cell r="C69">
            <v>12804114</v>
          </cell>
          <cell r="D69">
            <v>9865707</v>
          </cell>
        </row>
        <row r="70">
          <cell r="B70" t="str">
            <v>PREMI E INCENTIVI</v>
          </cell>
          <cell r="C70">
            <v>6850000</v>
          </cell>
          <cell r="D70">
            <v>6850000</v>
          </cell>
        </row>
        <row r="71">
          <cell r="B71" t="str">
            <v xml:space="preserve">b) ONERI SOCIALI </v>
          </cell>
          <cell r="C71">
            <v>326950250</v>
          </cell>
          <cell r="D71">
            <v>344236438</v>
          </cell>
        </row>
        <row r="72">
          <cell r="B72" t="str">
            <v>ONERI SOCIALI SU COMPETENZE FISSE ED ACCESSORIE</v>
          </cell>
          <cell r="C72">
            <v>326950250</v>
          </cell>
          <cell r="D72">
            <v>344236438</v>
          </cell>
        </row>
        <row r="73">
          <cell r="B73" t="str">
            <v xml:space="preserve">c) TRATTAMENTO DI FINE RAPPORTO </v>
          </cell>
          <cell r="C73">
            <v>0</v>
          </cell>
          <cell r="D73">
            <v>0</v>
          </cell>
        </row>
        <row r="74">
          <cell r="B74" t="str">
            <v>TRATTAMENTO DI FINE RAPPORTO</v>
          </cell>
          <cell r="C74">
            <v>0</v>
          </cell>
          <cell r="D74">
            <v>0</v>
          </cell>
        </row>
        <row r="75">
          <cell r="B75" t="str">
            <v xml:space="preserve">d) TRATTAMENTO DI QUIESCENZA E SIMILI </v>
          </cell>
        </row>
        <row r="76">
          <cell r="B76" t="str">
            <v xml:space="preserve">e) ALTRI COSTI </v>
          </cell>
          <cell r="C76">
            <v>2523376</v>
          </cell>
          <cell r="D76">
            <v>2334827</v>
          </cell>
        </row>
        <row r="77">
          <cell r="B77" t="str">
            <v>INDENNITA' DI MISSIONE</v>
          </cell>
          <cell r="C77">
            <v>801992</v>
          </cell>
          <cell r="D77">
            <v>542555</v>
          </cell>
        </row>
        <row r="78">
          <cell r="B78" t="str">
            <v>ALTRI COSTI PER IL PERSONALE</v>
          </cell>
          <cell r="C78">
            <v>1721384</v>
          </cell>
          <cell r="D78">
            <v>1792272</v>
          </cell>
        </row>
        <row r="79">
          <cell r="B79" t="str">
            <v>10) AMMORTAMENTI E SVALUTAZIONI</v>
          </cell>
          <cell r="C79">
            <v>0</v>
          </cell>
          <cell r="D79">
            <v>0</v>
          </cell>
        </row>
        <row r="80">
          <cell r="B80" t="str">
            <v>a) AMMORTAMENTO DELLE IMMOBILIZZAZIONI IMMATERIALI</v>
          </cell>
          <cell r="C80">
            <v>0</v>
          </cell>
          <cell r="D80">
            <v>0</v>
          </cell>
        </row>
        <row r="81">
          <cell r="B81" t="str">
            <v>AMMORTAMENTO  DELLE IMMOBILIZZAZIONI IMMATERIALI</v>
          </cell>
          <cell r="C81">
            <v>0</v>
          </cell>
          <cell r="D81">
            <v>0</v>
          </cell>
        </row>
        <row r="82">
          <cell r="B82" t="str">
            <v>b) AMMORTAMENTO DELLE IMMOBILIZZAZIONI MATERIALI</v>
          </cell>
          <cell r="C82">
            <v>0</v>
          </cell>
          <cell r="D82">
            <v>0</v>
          </cell>
        </row>
        <row r="83">
          <cell r="B83" t="str">
            <v>AMMORTAMENTO  DELLE IMMOBILIZZAZIONI MATERIALI</v>
          </cell>
          <cell r="C83">
            <v>0</v>
          </cell>
          <cell r="D83">
            <v>0</v>
          </cell>
        </row>
        <row r="84">
          <cell r="B84" t="str">
            <v>c) ALTRE SVALUTAZIONE DELLE IMMOBILIZZAZIONI</v>
          </cell>
          <cell r="C84">
            <v>0</v>
          </cell>
          <cell r="D84">
            <v>0</v>
          </cell>
        </row>
        <row r="85">
          <cell r="B85" t="str">
            <v xml:space="preserve"> ALTRE SVALUTAZIONE DELLE IMMOBILIZZAZIONI</v>
          </cell>
          <cell r="C85">
            <v>0</v>
          </cell>
          <cell r="D85">
            <v>0</v>
          </cell>
        </row>
        <row r="86">
          <cell r="B86" t="str">
            <v>d) SVALUTAZIONI DEI CREDITI COMPRESI NELL'ATTIVO CIRCOLANTE E DELLE DISPONIBILITÀ LIQUIDE</v>
          </cell>
          <cell r="C86">
            <v>0</v>
          </cell>
          <cell r="D86">
            <v>0</v>
          </cell>
        </row>
        <row r="87">
          <cell r="B87" t="str">
            <v>SVALUTAZIONI DEI CREDITI COMPRESI NELL'ATTIVO CIRCOLANTE E DELLE DISPONIBILITÀ LIQUIDE</v>
          </cell>
          <cell r="C87">
            <v>0</v>
          </cell>
          <cell r="D87">
            <v>0</v>
          </cell>
        </row>
        <row r="88">
          <cell r="B88" t="str">
            <v>11)VARIAZIONI DELLE RIMANENZE DI MATERIE PRIME, SUSSIDIARIE, DI CONSUMO E MERCI</v>
          </cell>
        </row>
        <row r="89">
          <cell r="B89" t="str">
            <v>12) ACCANTONAMENTO PER RISCHI</v>
          </cell>
          <cell r="C89">
            <v>0</v>
          </cell>
          <cell r="D89">
            <v>0</v>
          </cell>
        </row>
        <row r="90">
          <cell r="B90" t="str">
            <v xml:space="preserve"> ACCANTONAMENTO PER RISCHI</v>
          </cell>
          <cell r="C90">
            <v>0</v>
          </cell>
          <cell r="D90">
            <v>0</v>
          </cell>
        </row>
        <row r="91">
          <cell r="B91" t="str">
            <v>13) ALTRI ACCANTONAMENTI</v>
          </cell>
          <cell r="C91">
            <v>116703441</v>
          </cell>
          <cell r="D91">
            <v>137730854</v>
          </cell>
        </row>
        <row r="92">
          <cell r="B92" t="str">
            <v>ACCANTONAMENTI PREMI E INCENTIVI</v>
          </cell>
          <cell r="C92">
            <v>116703441</v>
          </cell>
          <cell r="D92">
            <v>137730854</v>
          </cell>
        </row>
        <row r="93">
          <cell r="B93" t="str">
            <v>ALTRI ACCANTONAMENTI</v>
          </cell>
          <cell r="C93">
            <v>0</v>
          </cell>
          <cell r="D93">
            <v>0</v>
          </cell>
        </row>
        <row r="94">
          <cell r="B94" t="str">
            <v>14) ONERI DIVERSI DI GESTIONE</v>
          </cell>
          <cell r="C94">
            <v>60372564</v>
          </cell>
          <cell r="D94">
            <v>59115489</v>
          </cell>
        </row>
        <row r="95">
          <cell r="B95" t="str">
            <v>a) ONERI PER PROVVEDIMENTI DI CONTENIMENTO DELLA SPESA PUBBLICA</v>
          </cell>
          <cell r="C95">
            <v>18073934</v>
          </cell>
          <cell r="D95">
            <v>18073934</v>
          </cell>
        </row>
        <row r="96">
          <cell r="B96" t="str">
            <v>ONERI PER PROVVEDIMENTI DI CONTENIMENTO DELLA SPESA PUBBLICA</v>
          </cell>
          <cell r="C96">
            <v>18073934</v>
          </cell>
          <cell r="D96">
            <v>18073934</v>
          </cell>
        </row>
        <row r="97">
          <cell r="B97" t="str">
            <v>b) ALTRI ONERI DIVERSI DI GESTIONE</v>
          </cell>
          <cell r="C97">
            <v>42298630</v>
          </cell>
          <cell r="D97">
            <v>41041555</v>
          </cell>
        </row>
        <row r="98">
          <cell r="B98" t="str">
            <v>ALTRI COSTI GENERALI</v>
          </cell>
          <cell r="C98">
            <v>1001317</v>
          </cell>
          <cell r="D98">
            <v>592777</v>
          </cell>
        </row>
        <row r="99">
          <cell r="B99" t="str">
            <v>SPESE DI COMUNICAZIONE E RAPPRESENTANZA</v>
          </cell>
          <cell r="C99">
            <v>245550</v>
          </cell>
          <cell r="D99">
            <v>219200</v>
          </cell>
        </row>
        <row r="100">
          <cell r="B100" t="str">
            <v>SPESE PER LITI</v>
          </cell>
          <cell r="C100">
            <v>27500000</v>
          </cell>
          <cell r="D100">
            <v>27500000</v>
          </cell>
        </row>
        <row r="101">
          <cell r="B101" t="str">
            <v>ALTRI COSTI AUTOMEZZI</v>
          </cell>
          <cell r="C101">
            <v>401100</v>
          </cell>
          <cell r="D101">
            <v>322100</v>
          </cell>
        </row>
        <row r="102">
          <cell r="B102" t="str">
            <v>ALTRI COSTI IMMOBILI</v>
          </cell>
          <cell r="C102">
            <v>2648062</v>
          </cell>
          <cell r="D102">
            <v>1179500</v>
          </cell>
        </row>
        <row r="103">
          <cell r="B103" t="str">
            <v>IMPOSTE, TASSE E TRIBUTI</v>
          </cell>
          <cell r="C103">
            <v>10502601</v>
          </cell>
          <cell r="D103">
            <v>11227978</v>
          </cell>
        </row>
        <row r="104">
          <cell r="B104" t="str">
            <v>MINUSVAL. E SOPRAVV. PASSIVE DERIV. DA GESTIONE ORDIN.</v>
          </cell>
          <cell r="C104">
            <v>0</v>
          </cell>
          <cell r="D104">
            <v>0</v>
          </cell>
        </row>
        <row r="105">
          <cell r="B105" t="str">
            <v>Totale costi (B)</v>
          </cell>
          <cell r="C105">
            <v>2705170796</v>
          </cell>
          <cell r="D105">
            <v>2659826377.00068</v>
          </cell>
        </row>
        <row r="106">
          <cell r="B106" t="str">
            <v>DIFFERENZA TRA VALORE E COSTI DELLA PRODUZIONE (A-B)</v>
          </cell>
          <cell r="C106">
            <v>449765612</v>
          </cell>
          <cell r="D106">
            <v>472345957.99932003</v>
          </cell>
        </row>
        <row r="107">
          <cell r="B107" t="str">
            <v>C) PROVENTI ED ONERI FINANZIARI</v>
          </cell>
        </row>
        <row r="109">
          <cell r="B109" t="str">
            <v>15) PROVENTI DA PARTECIPAZIONI, CON SEPARATA INDICAZIONE DI QUELLI RELATIVI AD IMPRESE CONTROLLATE E COLLEGATE</v>
          </cell>
          <cell r="C109">
            <v>0</v>
          </cell>
          <cell r="D109">
            <v>0</v>
          </cell>
        </row>
        <row r="110">
          <cell r="B110" t="str">
            <v>PROVENTI DA PARTECIPAZIONE</v>
          </cell>
          <cell r="C110">
            <v>0</v>
          </cell>
          <cell r="D110">
            <v>0</v>
          </cell>
        </row>
        <row r="111">
          <cell r="B111" t="str">
            <v xml:space="preserve">16) ALTRI PROVENTI FINANZIARI </v>
          </cell>
          <cell r="C111">
            <v>0</v>
          </cell>
          <cell r="D111">
            <v>0</v>
          </cell>
        </row>
        <row r="112">
          <cell r="B112" t="str">
            <v>ALTRI PROVENTI FINANZIARI</v>
          </cell>
          <cell r="C112">
            <v>0</v>
          </cell>
          <cell r="D112">
            <v>0</v>
          </cell>
        </row>
        <row r="113">
          <cell r="B113" t="str">
            <v>17) INTERESSI ED ALTRI ONERI FINANZIARI</v>
          </cell>
          <cell r="C113">
            <v>0</v>
          </cell>
          <cell r="D113">
            <v>0</v>
          </cell>
        </row>
        <row r="114">
          <cell r="B114" t="str">
            <v>a) INTERESSI PASSIVI</v>
          </cell>
          <cell r="C114">
            <v>0</v>
          </cell>
          <cell r="D114">
            <v>0</v>
          </cell>
        </row>
        <row r="115">
          <cell r="B115" t="str">
            <v>INTERESSI PASSIVI</v>
          </cell>
          <cell r="C115">
            <v>0</v>
          </cell>
          <cell r="D115">
            <v>0</v>
          </cell>
        </row>
        <row r="116">
          <cell r="B116" t="str">
            <v>b) ONERI PER LA COPERTURA PERDITE DI IMPRESE CONTROLLATE E COLLEGATE</v>
          </cell>
        </row>
        <row r="117">
          <cell r="B117" t="str">
            <v>c) ALTRI INTERESSI E ONERI FINANZIARI</v>
          </cell>
          <cell r="C117">
            <v>0</v>
          </cell>
          <cell r="D117">
            <v>0</v>
          </cell>
        </row>
        <row r="118">
          <cell r="B118" t="str">
            <v>ALTRI ONERI FINANZIARI</v>
          </cell>
          <cell r="C118">
            <v>0</v>
          </cell>
          <cell r="D118">
            <v>0</v>
          </cell>
        </row>
        <row r="119">
          <cell r="B119" t="str">
            <v>17 Bis) UTILI E PERDITE SU CAMBI</v>
          </cell>
        </row>
        <row r="120">
          <cell r="B120" t="str">
            <v>Totale proventi ed oneri finanziari (15+16-17+ - 17bis)</v>
          </cell>
          <cell r="C120">
            <v>0</v>
          </cell>
          <cell r="D120">
            <v>0</v>
          </cell>
        </row>
        <row r="121">
          <cell r="B121" t="str">
            <v xml:space="preserve">D) RETTIFICHE DI VALORE DI ATTIVITA' FINANZIARIE </v>
          </cell>
        </row>
        <row r="123">
          <cell r="B123" t="str">
            <v>18) RIVALUTAZIONI</v>
          </cell>
          <cell r="C123">
            <v>0</v>
          </cell>
          <cell r="D123">
            <v>0</v>
          </cell>
        </row>
        <row r="124">
          <cell r="B124" t="str">
            <v>a) DI PARTECIPAZIONE</v>
          </cell>
          <cell r="C124">
            <v>0</v>
          </cell>
          <cell r="D124">
            <v>0</v>
          </cell>
        </row>
        <row r="125">
          <cell r="B125" t="str">
            <v>RIVALUTAZIONE  PARTECIPAZIONI</v>
          </cell>
          <cell r="C125">
            <v>0</v>
          </cell>
          <cell r="D125">
            <v>0</v>
          </cell>
        </row>
        <row r="126">
          <cell r="B126" t="str">
            <v>b) DI IMMOBILIZZAZIONI FINANZIARIE CHE NON COSTITUISCONO PARTECIPAZIONI</v>
          </cell>
        </row>
        <row r="127">
          <cell r="B127" t="str">
            <v>c) DI TITOLI ISCRITTI NELL'ATTIVO CIRCOLANTE CHE NON COSTITUISCONO PARTECIPAZIONI</v>
          </cell>
        </row>
        <row r="128">
          <cell r="B128" t="str">
            <v>19) SVALUTAZIONI</v>
          </cell>
          <cell r="C128">
            <v>0</v>
          </cell>
          <cell r="D128">
            <v>0</v>
          </cell>
        </row>
        <row r="129">
          <cell r="B129" t="str">
            <v>a) DI PARTECIPAZIONI</v>
          </cell>
          <cell r="C129">
            <v>0</v>
          </cell>
          <cell r="D129">
            <v>0</v>
          </cell>
        </row>
        <row r="130">
          <cell r="B130" t="str">
            <v>SVALUTAZIONE PARTECIPAZIONI</v>
          </cell>
          <cell r="C130">
            <v>0</v>
          </cell>
          <cell r="D130">
            <v>0</v>
          </cell>
        </row>
        <row r="131">
          <cell r="B131" t="str">
            <v>b) DI IMMOBILIZZAZIONI FINANZIARIE CHE NON COSTITUISCONO PARTECIPAZIONI</v>
          </cell>
        </row>
        <row r="132">
          <cell r="B132" t="str">
            <v>c) DI TITOLI ISCRITTI NELL'ATTIVO CIRCOLANTE CHE NON COSTITUISCONO PARTECIPAZIONI</v>
          </cell>
        </row>
        <row r="133">
          <cell r="B133" t="str">
            <v>Totale delle rettifiche di valore (18-19)</v>
          </cell>
          <cell r="C133">
            <v>0</v>
          </cell>
          <cell r="D133">
            <v>0</v>
          </cell>
        </row>
        <row r="134">
          <cell r="B134" t="str">
            <v>E) PROVENTI E ONERI STRAORDINARI</v>
          </cell>
        </row>
        <row r="136">
          <cell r="B136" t="str">
            <v>20) PROVENTI, CON SEPARATA INDICAZIONE DELLE PLUSVALENZE DA ALIENAZIONI I CUI RICAVI NON SONO ISCRIVIBILI AL N. 5)</v>
          </cell>
          <cell r="C136">
            <v>0</v>
          </cell>
          <cell r="D136">
            <v>0</v>
          </cell>
        </row>
        <row r="137">
          <cell r="B137" t="str">
            <v>ALTRE PLUSVALENZE</v>
          </cell>
          <cell r="C137">
            <v>0</v>
          </cell>
          <cell r="D137">
            <v>0</v>
          </cell>
        </row>
        <row r="138">
          <cell r="B138" t="str">
            <v>21 ) ONERI, CON SEPARATA INDICAZIONE DELLE MINUSVALENZE DA ALIENAZIONI I CUI EFFETTI CONTABILI NON SONO ISCRIVIBILI AL N. 14)  E DELLE IMPOSTE RELATIVE AD ESERCIZI PRECEDENTI</v>
          </cell>
          <cell r="C138">
            <v>0</v>
          </cell>
          <cell r="D138">
            <v>0</v>
          </cell>
        </row>
        <row r="139">
          <cell r="B139" t="str">
            <v>ALTRE  MINUSVALENZE</v>
          </cell>
          <cell r="C139">
            <v>0</v>
          </cell>
          <cell r="D139">
            <v>0</v>
          </cell>
        </row>
        <row r="140">
          <cell r="B140" t="str">
            <v>Totale delle partite straordinarie (20-21)</v>
          </cell>
          <cell r="C140">
            <v>0</v>
          </cell>
          <cell r="D140">
            <v>0</v>
          </cell>
        </row>
        <row r="141">
          <cell r="B141" t="str">
            <v>Risultato prima delle imposte</v>
          </cell>
          <cell r="C141">
            <v>449765612</v>
          </cell>
          <cell r="D141">
            <v>472345957.99932003</v>
          </cell>
        </row>
        <row r="142">
          <cell r="B142" t="str">
            <v xml:space="preserve">IMPOSTE DELL'ESERCIZIO, CORRENTI, DIFFERITE E ANTICIPATE </v>
          </cell>
          <cell r="C142">
            <v>96505981</v>
          </cell>
          <cell r="D142">
            <v>98590792</v>
          </cell>
        </row>
        <row r="143">
          <cell r="B143" t="str">
            <v>IMPOSTE DELL'ESERCIZIO, CORRENTI, DIFFERITE E ANTICIPATE</v>
          </cell>
          <cell r="C143">
            <v>96505981</v>
          </cell>
          <cell r="D143">
            <v>98590792</v>
          </cell>
        </row>
        <row r="145">
          <cell r="B145" t="str">
            <v>AVANZO (DISAVANZO) ECONOMICO DELL'ESERCIZIO</v>
          </cell>
          <cell r="C145">
            <v>353259631</v>
          </cell>
          <cell r="D145">
            <v>373755165.99932003</v>
          </cell>
        </row>
      </sheetData>
      <sheetData sheetId="9"/>
      <sheetData sheetId="10">
        <row r="2">
          <cell r="C2" t="str">
            <v>BUDGET 2022</v>
          </cell>
        </row>
        <row r="3">
          <cell r="C3" t="str">
            <v>Parziali</v>
          </cell>
          <cell r="D3" t="str">
            <v>Totali</v>
          </cell>
        </row>
        <row r="4">
          <cell r="B4" t="str">
            <v>A) VALORE DELLA PRODUZIONE</v>
          </cell>
        </row>
        <row r="6">
          <cell r="B6" t="str">
            <v>1) RICAVI E PROVENTI PER L'ATTIVITÀ ISTITUZIONALE</v>
          </cell>
          <cell r="D6">
            <v>3142579408</v>
          </cell>
        </row>
        <row r="7">
          <cell r="B7" t="str">
            <v xml:space="preserve">a) CONTRIBUTO ORDINARIO DELLO STATO </v>
          </cell>
          <cell r="C7">
            <v>3067329883</v>
          </cell>
        </row>
        <row r="8">
          <cell r="B8" t="str">
            <v xml:space="preserve">b) CORRISPETTIVI DA CONTRATTO DI SERVIZIO </v>
          </cell>
          <cell r="C8">
            <v>75249525</v>
          </cell>
        </row>
        <row r="9">
          <cell r="B9" t="str">
            <v>b.1 ) CON LO STATO</v>
          </cell>
          <cell r="C9">
            <v>34500000</v>
          </cell>
        </row>
        <row r="10">
          <cell r="B10" t="str">
            <v>b.2) CON LE REGIONI</v>
          </cell>
          <cell r="C10">
            <v>23726486</v>
          </cell>
        </row>
        <row r="11">
          <cell r="B11" t="str">
            <v>b.3) CON ALTRI ENTI PUBBLICI</v>
          </cell>
          <cell r="C11">
            <v>17023039</v>
          </cell>
        </row>
        <row r="12">
          <cell r="B12" t="str">
            <v xml:space="preserve">b.4) CON L'UNIONE EUROPEA </v>
          </cell>
          <cell r="C12">
            <v>0</v>
          </cell>
        </row>
        <row r="13">
          <cell r="B13" t="str">
            <v>c) CONTRIBUTI IN CONTO ESERCIZIO</v>
          </cell>
          <cell r="C13">
            <v>0</v>
          </cell>
        </row>
        <row r="14">
          <cell r="B14" t="str">
            <v>c.1) CONTRIBUTI DELLO STATO</v>
          </cell>
          <cell r="C14">
            <v>0</v>
          </cell>
        </row>
        <row r="15">
          <cell r="B15" t="str">
            <v>c.2) CONTRIBUTI DA REGIONI</v>
          </cell>
          <cell r="C15">
            <v>0</v>
          </cell>
        </row>
        <row r="16">
          <cell r="B16" t="str">
            <v>c.3) CONTRIBUTI DA ALTRI ENTI PUBBLICI</v>
          </cell>
          <cell r="C16">
            <v>0</v>
          </cell>
        </row>
        <row r="17">
          <cell r="B17" t="str">
            <v xml:space="preserve">c.4) CONTRIBUTI DALL'UNIONE EUROPEA </v>
          </cell>
          <cell r="C17">
            <v>0</v>
          </cell>
        </row>
        <row r="18">
          <cell r="B18" t="str">
            <v>d) CONTRIBUTI DA PRIVATI</v>
          </cell>
          <cell r="C18">
            <v>0</v>
          </cell>
        </row>
        <row r="19">
          <cell r="B19" t="str">
            <v xml:space="preserve">e) PROVENTI FISCALI E PARAFISCALI </v>
          </cell>
          <cell r="C19">
            <v>0</v>
          </cell>
        </row>
        <row r="20">
          <cell r="B20" t="str">
            <v xml:space="preserve">f) RICAVI PER CESSIONE DI PRODOTTI E PRESTAZIONI DI SERVIZI </v>
          </cell>
          <cell r="C20">
            <v>0</v>
          </cell>
        </row>
        <row r="21">
          <cell r="B21" t="str">
            <v>2) VARIAZIONE DELLE RIMANENZE DEI PRODOTTI IN CORSO DI LAVORAZIONE, SEMILAVORATI E FINITI</v>
          </cell>
          <cell r="D21">
            <v>0</v>
          </cell>
        </row>
        <row r="22">
          <cell r="B22" t="str">
            <v>3) VARIAZIONE DEI LAVORI IN CORSO SU ORDINAZIONE</v>
          </cell>
          <cell r="D22">
            <v>0</v>
          </cell>
        </row>
        <row r="23">
          <cell r="B23" t="str">
            <v xml:space="preserve">4) INCREMENTO DI IMMOBILI PER LAVORI INTERNI </v>
          </cell>
          <cell r="D23">
            <v>0</v>
          </cell>
        </row>
        <row r="24">
          <cell r="B24" t="str">
            <v>5) ALTRI RICAVI E PROVENTI</v>
          </cell>
          <cell r="D24">
            <v>12357000</v>
          </cell>
        </row>
        <row r="25">
          <cell r="B25" t="str">
            <v>a) QUOTA CONTRIBUTI IN CONTO CAPITALE IMPUTATA ALL'ESERCIZIO</v>
          </cell>
          <cell r="C25">
            <v>0</v>
          </cell>
        </row>
        <row r="26">
          <cell r="B26" t="str">
            <v xml:space="preserve">b) ALTRI RICAVI E PROVENTI </v>
          </cell>
          <cell r="C26">
            <v>12357000</v>
          </cell>
        </row>
        <row r="27">
          <cell r="B27" t="str">
            <v>Totale valore della produzione (A)</v>
          </cell>
          <cell r="D27">
            <v>3154936408</v>
          </cell>
        </row>
        <row r="28">
          <cell r="B28" t="str">
            <v>B) COSTI DELLA PRODUZIONE</v>
          </cell>
        </row>
        <row r="29">
          <cell r="B29" t="str">
            <v xml:space="preserve"> 6) PER MATERIE PRIME, SUSSIDIARIE, DI CONSUMO E DI MERCI </v>
          </cell>
          <cell r="D29">
            <v>7488821</v>
          </cell>
        </row>
        <row r="30">
          <cell r="B30" t="str">
            <v>7) PER SERVIZI</v>
          </cell>
          <cell r="D30">
            <v>811202572</v>
          </cell>
        </row>
        <row r="31">
          <cell r="B31" t="str">
            <v>a) EROGAZIONE DI SERVIZI ISTITUZIONALI</v>
          </cell>
          <cell r="C31">
            <v>304103484</v>
          </cell>
        </row>
        <row r="32">
          <cell r="B32" t="str">
            <v>b) ACQUISIZIONE DI SERVIZI</v>
          </cell>
          <cell r="C32">
            <v>506193227</v>
          </cell>
        </row>
        <row r="33">
          <cell r="B33" t="str">
            <v>c) CONSULENZE, COLLABORAZIONI, ALTRE PRESTAZIONI LAVORO</v>
          </cell>
          <cell r="C33">
            <v>725518</v>
          </cell>
        </row>
        <row r="34">
          <cell r="B34" t="str">
            <v>d) COMPENSI AD ORGANI DI AMMINISTRAZIONE E DI CONTROLLO</v>
          </cell>
          <cell r="C34">
            <v>180343</v>
          </cell>
        </row>
        <row r="35">
          <cell r="B35" t="str">
            <v>8) PER GODIMENTO DI BENI DI TERZI</v>
          </cell>
          <cell r="D35">
            <v>232519706</v>
          </cell>
        </row>
        <row r="36">
          <cell r="B36" t="str">
            <v>9) PER IL PERSONALE</v>
          </cell>
          <cell r="D36">
            <v>1476883692</v>
          </cell>
        </row>
        <row r="37">
          <cell r="B37" t="str">
            <v>a) SALARI E STIPENDI</v>
          </cell>
          <cell r="C37">
            <v>1147410066</v>
          </cell>
        </row>
        <row r="38">
          <cell r="B38" t="str">
            <v xml:space="preserve">b) ONERI SOCIALI </v>
          </cell>
          <cell r="C38">
            <v>326950250</v>
          </cell>
        </row>
        <row r="39">
          <cell r="B39" t="str">
            <v xml:space="preserve">c) TRATTAMENTO DI FINE RAPPORTO </v>
          </cell>
          <cell r="C39">
            <v>0</v>
          </cell>
        </row>
        <row r="40">
          <cell r="B40" t="str">
            <v xml:space="preserve">d) TRATTAMENTO DI QUIESCENZA E SIMILI </v>
          </cell>
          <cell r="C40">
            <v>0</v>
          </cell>
        </row>
        <row r="41">
          <cell r="B41" t="str">
            <v xml:space="preserve">e) ALTRI COSTI </v>
          </cell>
          <cell r="C41">
            <v>2523376</v>
          </cell>
        </row>
        <row r="42">
          <cell r="B42" t="str">
            <v>10) AMMORTAMENTI E SVALUTAZIONI</v>
          </cell>
          <cell r="D42">
            <v>0</v>
          </cell>
        </row>
        <row r="43">
          <cell r="B43" t="str">
            <v>a) AMMORTAMENTO DELLE IMMOBILIZZAZIONI IMMATERIALI</v>
          </cell>
          <cell r="C43">
            <v>0</v>
          </cell>
        </row>
        <row r="44">
          <cell r="B44" t="str">
            <v>b) AMMORTAMENTO DELLE IMMOBILIZZAZIONI MATERIALI</v>
          </cell>
          <cell r="C44">
            <v>0</v>
          </cell>
        </row>
        <row r="45">
          <cell r="B45" t="str">
            <v>c) ALTRE SVALUTAZIONE DELLE IMMOBILIZZAZIONI</v>
          </cell>
          <cell r="C45">
            <v>0</v>
          </cell>
        </row>
        <row r="46">
          <cell r="B46" t="str">
            <v>d) SVALUTAZIONI DEI CREDITI COMPRESI NELL'ATTIVO CIRCOLANTE E DELLE DISPONIBILITÀ LIQUIDE</v>
          </cell>
          <cell r="C46">
            <v>0</v>
          </cell>
        </row>
        <row r="47">
          <cell r="B47" t="str">
            <v>11)VARIAZIONI DELLE RIMANENZE DI MATERIE PRIME, SUSSIDIARIE, DI CONSUMO E MERCI</v>
          </cell>
          <cell r="D47">
            <v>0</v>
          </cell>
        </row>
        <row r="48">
          <cell r="B48" t="str">
            <v>12) ACCANTONAMENTO PER RISCHI</v>
          </cell>
          <cell r="D48">
            <v>0</v>
          </cell>
        </row>
        <row r="49">
          <cell r="B49" t="str">
            <v>13) ALTRI ACCANTONAMENTI</v>
          </cell>
          <cell r="D49">
            <v>116703441</v>
          </cell>
        </row>
        <row r="50">
          <cell r="B50" t="str">
            <v>14) ONERI DIVERSI DI GESTIONE</v>
          </cell>
          <cell r="D50">
            <v>60372564</v>
          </cell>
        </row>
        <row r="51">
          <cell r="B51" t="str">
            <v>a) ONERI PER PROVVEDIMENTI DI CONTENIMENTO DELLA SPESA PUBBLICA</v>
          </cell>
          <cell r="C51">
            <v>18073934</v>
          </cell>
        </row>
        <row r="52">
          <cell r="B52" t="str">
            <v>b) ALTRI ONERI DIVERSI DI GESTIONE</v>
          </cell>
          <cell r="C52">
            <v>42298630</v>
          </cell>
        </row>
        <row r="53">
          <cell r="B53" t="str">
            <v>Totale costi (B)</v>
          </cell>
          <cell r="D53">
            <v>2705170796</v>
          </cell>
        </row>
        <row r="54">
          <cell r="B54" t="str">
            <v>DIFFERENZA TRA VALORE E COSTI DELLA PRODUZIONE (A-B)</v>
          </cell>
          <cell r="D54">
            <v>449765612</v>
          </cell>
        </row>
        <row r="55">
          <cell r="B55" t="str">
            <v>C) PROVENTI ED ONERI FINANZIARI</v>
          </cell>
        </row>
        <row r="57">
          <cell r="B57" t="str">
            <v>15) PROVENTI DA PARTECIPAZIONI, CON SEPARATA INDICAZIONE DI QUELLI RELATIVI AD IMPRESE CONTROLLATE E COLLEGATE</v>
          </cell>
          <cell r="D57">
            <v>0</v>
          </cell>
        </row>
        <row r="58">
          <cell r="B58" t="str">
            <v xml:space="preserve">16) ALTRI PROVENTI FINANZIARI </v>
          </cell>
          <cell r="D58">
            <v>0</v>
          </cell>
        </row>
        <row r="59">
          <cell r="B59" t="str">
            <v>17) INTERESSI ED ALTRI ONERI FINANZIARI</v>
          </cell>
          <cell r="D59">
            <v>0</v>
          </cell>
        </row>
        <row r="60">
          <cell r="B60" t="str">
            <v>a) INTERESSI PASSIVI</v>
          </cell>
          <cell r="C60">
            <v>0</v>
          </cell>
        </row>
        <row r="61">
          <cell r="B61" t="str">
            <v>b) ONERI PER LA COPERTURA PERDITE DI IMPRESE CONTROLLATE E COLLEGATE</v>
          </cell>
          <cell r="C61">
            <v>0</v>
          </cell>
        </row>
        <row r="62">
          <cell r="B62" t="str">
            <v>c) ALTRI INTERESSI E ONERI FINANZIARI</v>
          </cell>
          <cell r="C62">
            <v>0</v>
          </cell>
        </row>
        <row r="63">
          <cell r="B63" t="str">
            <v>17 Bis) UTILI E PERDITE SU CAMBI</v>
          </cell>
          <cell r="D63">
            <v>0</v>
          </cell>
        </row>
        <row r="64">
          <cell r="B64" t="str">
            <v>Totale proventi ed oneri finanziari (15+16-17+ - 17bis)</v>
          </cell>
          <cell r="D64">
            <v>0</v>
          </cell>
        </row>
        <row r="65">
          <cell r="B65" t="str">
            <v xml:space="preserve">D) RETTIFICHE DI VALORE DI ATTIVITA' FINANZIARIE </v>
          </cell>
        </row>
        <row r="67">
          <cell r="B67" t="str">
            <v>18) RIVALUTAZIONI</v>
          </cell>
          <cell r="D67">
            <v>0</v>
          </cell>
        </row>
        <row r="68">
          <cell r="B68" t="str">
            <v>a) DI PARTECIPAZIONE</v>
          </cell>
          <cell r="C68">
            <v>0</v>
          </cell>
        </row>
        <row r="69">
          <cell r="B69" t="str">
            <v>b) DI IMMOBILIZZAZIONI FINANZIARIE CHE NON COSTITUISCONO PARTECIPAZIONI</v>
          </cell>
          <cell r="C69">
            <v>0</v>
          </cell>
        </row>
        <row r="70">
          <cell r="B70" t="str">
            <v>c) DI TITOLI ISCRITTI NELL'ATTIVO CIRCOLANTE CHE NON COSTITUISCONO PARTECIPAZIONI</v>
          </cell>
          <cell r="C70">
            <v>0</v>
          </cell>
        </row>
        <row r="71">
          <cell r="B71" t="str">
            <v>19) SVALUTAZIONI</v>
          </cell>
          <cell r="D71">
            <v>0</v>
          </cell>
        </row>
        <row r="72">
          <cell r="B72" t="str">
            <v>a) DI PARTECIPAZIONI</v>
          </cell>
          <cell r="C72">
            <v>0</v>
          </cell>
        </row>
        <row r="73">
          <cell r="B73" t="str">
            <v>b) DI IMMOBILIZZAZIONI FINANZIARIE CHE NON COSTITUISCONO PARTECIPAZIONI</v>
          </cell>
          <cell r="C73">
            <v>0</v>
          </cell>
        </row>
        <row r="74">
          <cell r="B74" t="str">
            <v>c) DI TITOLI ISCRITTI NELL'ATTIVO CIRCOLANTE CHE NON COSTITUISCONO PARTECIPAZIONI</v>
          </cell>
          <cell r="C74">
            <v>0</v>
          </cell>
        </row>
        <row r="75">
          <cell r="B75" t="str">
            <v>Totale delle rettifiche di valore (18-19)</v>
          </cell>
          <cell r="D75">
            <v>0</v>
          </cell>
        </row>
        <row r="76">
          <cell r="B76" t="str">
            <v>E) PROVENTI E ONERI STRAORDINARI</v>
          </cell>
        </row>
        <row r="78">
          <cell r="B78" t="str">
            <v>20) PROVENTI, CON SEPARATA INDICAZIONE DELLE PLUSVALENZE DA ALIENAZIONI I CUI RICAVI NON SONO ISCRIVIBILI AL N. 5)</v>
          </cell>
          <cell r="D78">
            <v>0</v>
          </cell>
        </row>
        <row r="79">
          <cell r="B79" t="str">
            <v>21 ) ONERI, CON SEPARATA INDICAZIONE DELLE MINUSVALENZE DA ALIENAZIONI I CUI EFFETTI CONTABILI NON SONO ISCRIVIBILI AL N. 14)  E DELLE IMPOSTE RELATIVE AD ESERCIZI PRECEDENTI</v>
          </cell>
          <cell r="D79">
            <v>0</v>
          </cell>
        </row>
        <row r="80">
          <cell r="B80" t="str">
            <v>Totale delle partite straordinarie (20-21)</v>
          </cell>
          <cell r="D80">
            <v>0</v>
          </cell>
        </row>
        <row r="81">
          <cell r="B81" t="str">
            <v>Risultato prima delle imposte</v>
          </cell>
          <cell r="D81">
            <v>449765612</v>
          </cell>
        </row>
        <row r="82">
          <cell r="B82" t="str">
            <v xml:space="preserve">IMPOSTE DELL'ESERCIZIO, CORRENTI, DIFFERITE E ANTICIPATE </v>
          </cell>
          <cell r="D82">
            <v>96505981</v>
          </cell>
        </row>
        <row r="84">
          <cell r="B84" t="str">
            <v>AVANZO (DISAVANZO) ECONOMICO DELL'ESERCIZIO</v>
          </cell>
          <cell r="D84">
            <v>353259631</v>
          </cell>
        </row>
        <row r="86">
          <cell r="B86" t="str">
            <v>Risorse assegnate nell'esercizio e destinate agli investimenti (Risconti)</v>
          </cell>
          <cell r="D86">
            <v>111430000</v>
          </cell>
        </row>
        <row r="87">
          <cell r="B87" t="str">
            <v xml:space="preserve">SURPLUS (DEFICIT) DI RISORSE PER LE SPESE CORRENTI D'ESERCIZIO </v>
          </cell>
          <cell r="D87">
            <v>241829631</v>
          </cell>
        </row>
        <row r="89">
          <cell r="B89" t="str">
            <v>Investimenti previsti</v>
          </cell>
          <cell r="D89">
            <v>156562674</v>
          </cell>
        </row>
        <row r="93">
          <cell r="B93" t="str">
            <v>totale costi + imposte</v>
          </cell>
          <cell r="D93">
            <v>2801676777</v>
          </cell>
        </row>
        <row r="94">
          <cell r="B94" t="str">
            <v>verifica con totale costi in BUDGET 2017</v>
          </cell>
          <cell r="D94" t="b">
            <v>1</v>
          </cell>
        </row>
      </sheetData>
      <sheetData sheetId="11">
        <row r="2">
          <cell r="B2" t="str">
            <v>ONERI DI GESTIONE</v>
          </cell>
        </row>
        <row r="3">
          <cell r="B3" t="str">
            <v>Strutture centrali</v>
          </cell>
        </row>
        <row r="4">
          <cell r="B4" t="str">
            <v>Direzione Centrale Affari Legali</v>
          </cell>
          <cell r="C4">
            <v>96000</v>
          </cell>
        </row>
        <row r="5">
          <cell r="B5" t="str">
            <v>Direzione Centrale Audit</v>
          </cell>
          <cell r="C5">
            <v>121000</v>
          </cell>
        </row>
        <row r="6">
          <cell r="B6" t="str">
            <v>Direzione Centrale Coordinamento Normativo</v>
          </cell>
          <cell r="C6">
            <v>173500</v>
          </cell>
        </row>
        <row r="7">
          <cell r="B7" t="str">
            <v>Divisione Risorse - uffici interni</v>
          </cell>
          <cell r="C7">
            <v>67900</v>
          </cell>
        </row>
        <row r="8">
          <cell r="B8" t="str">
            <v>Direzione Centrale Amministrazione e pianificazione</v>
          </cell>
          <cell r="C8">
            <v>45687224</v>
          </cell>
        </row>
        <row r="9">
          <cell r="B9" t="str">
            <v>Direzione Centrale Logistica e approvvigionamenti</v>
          </cell>
          <cell r="C9">
            <v>160664342</v>
          </cell>
        </row>
        <row r="10">
          <cell r="B10" t="str">
            <v>Direzione Centrale Risorse Umane</v>
          </cell>
          <cell r="C10">
            <v>1690758725</v>
          </cell>
        </row>
        <row r="11">
          <cell r="B11" t="str">
            <v>Direzione Centrale Tecnologie e Innovazione</v>
          </cell>
          <cell r="C11">
            <v>260192600</v>
          </cell>
        </row>
        <row r="12">
          <cell r="B12" t="str">
            <v>Progetto Tessera Sanitaria</v>
          </cell>
          <cell r="C12">
            <v>33500000</v>
          </cell>
        </row>
        <row r="13">
          <cell r="B13" t="str">
            <v>Divisione Servizi - uffici interni</v>
          </cell>
          <cell r="C13">
            <v>3652737</v>
          </cell>
        </row>
        <row r="14">
          <cell r="B14" t="str">
            <v>Direzione Centrale Servizi Fiscali</v>
          </cell>
          <cell r="C14">
            <v>314530977</v>
          </cell>
        </row>
        <row r="15">
          <cell r="B15" t="str">
            <v>Direzione Centrale Servizi Catastali, Cartografici e di Pubblicità Immobiliare</v>
          </cell>
          <cell r="C15">
            <v>175870</v>
          </cell>
        </row>
        <row r="16">
          <cell r="B16" t="str">
            <v>Direzione Centrale Servizi Estimativi e Osservatorio Mercato Immobiliare</v>
          </cell>
          <cell r="C16">
            <v>79400</v>
          </cell>
        </row>
        <row r="17">
          <cell r="B17" t="str">
            <v>Divisione Contribuenti - uffici interni</v>
          </cell>
          <cell r="C17">
            <v>2588259</v>
          </cell>
        </row>
        <row r="18">
          <cell r="B18" t="str">
            <v>Direzione Centrale Persone Fisiche, Lavoratori Autonomi ed Enti non Commerciali</v>
          </cell>
          <cell r="C18">
            <v>618631</v>
          </cell>
        </row>
        <row r="19">
          <cell r="B19" t="str">
            <v>Direzione Centrale Piccole e Medie Imprese</v>
          </cell>
          <cell r="C19">
            <v>372187</v>
          </cell>
        </row>
        <row r="20">
          <cell r="B20" t="str">
            <v>Direzione Centrale Grandi Contribuenti e Internazionale</v>
          </cell>
          <cell r="C20">
            <v>778000</v>
          </cell>
        </row>
        <row r="21">
          <cell r="B21" t="str">
            <v>Ufficio Comunicazione e Stampa</v>
          </cell>
          <cell r="C21">
            <v>316520</v>
          </cell>
        </row>
        <row r="22">
          <cell r="B22" t="str">
            <v>Ufficio del Direttore dell’Agenzia</v>
          </cell>
          <cell r="C22">
            <v>127000</v>
          </cell>
        </row>
        <row r="23">
          <cell r="B23" t="str">
            <v xml:space="preserve">Strutture territoriali </v>
          </cell>
        </row>
        <row r="24">
          <cell r="B24" t="str">
            <v>Direzione Regionale Abruzzo</v>
          </cell>
          <cell r="C24">
            <v>9361276</v>
          </cell>
        </row>
        <row r="25">
          <cell r="B25" t="str">
            <v>Direzione Regionale Basilicata</v>
          </cell>
          <cell r="C25">
            <v>2821010</v>
          </cell>
        </row>
        <row r="26">
          <cell r="B26" t="str">
            <v>Direzione Provinciale Bolzano</v>
          </cell>
          <cell r="C26">
            <v>1112893</v>
          </cell>
        </row>
        <row r="27">
          <cell r="B27" t="str">
            <v>Direzione Regionale Calabria</v>
          </cell>
          <cell r="C27">
            <v>8691916</v>
          </cell>
        </row>
        <row r="28">
          <cell r="B28" t="str">
            <v>Direzione Regionale Campania</v>
          </cell>
          <cell r="C28">
            <v>27183954</v>
          </cell>
        </row>
        <row r="29">
          <cell r="B29" t="str">
            <v>Direzione Regionale Emilia Romagna</v>
          </cell>
          <cell r="C29">
            <v>18971339</v>
          </cell>
        </row>
        <row r="30">
          <cell r="B30" t="str">
            <v>Direzione Regionale Friuli Venezia Giulia</v>
          </cell>
          <cell r="C30">
            <v>5752013</v>
          </cell>
        </row>
        <row r="31">
          <cell r="B31" t="str">
            <v>Direzione Regionale Lazio</v>
          </cell>
          <cell r="C31">
            <v>35003376</v>
          </cell>
        </row>
        <row r="32">
          <cell r="B32" t="str">
            <v>Direzione Regionale Liguria</v>
          </cell>
          <cell r="C32">
            <v>9727457</v>
          </cell>
        </row>
        <row r="33">
          <cell r="B33" t="str">
            <v>Direzione Regionale Lombardia</v>
          </cell>
          <cell r="C33">
            <v>40993549</v>
          </cell>
        </row>
        <row r="34">
          <cell r="B34" t="str">
            <v>Direzione Regionale Marche</v>
          </cell>
          <cell r="C34">
            <v>6872179</v>
          </cell>
        </row>
        <row r="35">
          <cell r="B35" t="str">
            <v>Direzione Regionale Molise</v>
          </cell>
          <cell r="C35">
            <v>1752350</v>
          </cell>
        </row>
        <row r="36">
          <cell r="B36" t="str">
            <v>Direzione Regionale Piemonte</v>
          </cell>
          <cell r="C36">
            <v>21369318</v>
          </cell>
        </row>
        <row r="37">
          <cell r="B37" t="str">
            <v>Direzione Regionale Puglia</v>
          </cell>
          <cell r="C37">
            <v>16583510</v>
          </cell>
        </row>
        <row r="38">
          <cell r="B38" t="str">
            <v>Direzione Regionale Sardegna</v>
          </cell>
          <cell r="C38">
            <v>11319509</v>
          </cell>
        </row>
        <row r="39">
          <cell r="B39" t="str">
            <v>Direzione Regionale Sicilia</v>
          </cell>
          <cell r="C39">
            <v>23502563</v>
          </cell>
        </row>
        <row r="40">
          <cell r="B40" t="str">
            <v>Direzione Regionale Toscana</v>
          </cell>
          <cell r="C40">
            <v>20889960</v>
          </cell>
        </row>
        <row r="41">
          <cell r="B41" t="str">
            <v>Direzione Provinciale Trento</v>
          </cell>
          <cell r="C41">
            <v>1346714</v>
          </cell>
        </row>
        <row r="42">
          <cell r="B42" t="str">
            <v>Direzione Regionale Umbria</v>
          </cell>
          <cell r="C42">
            <v>3623397</v>
          </cell>
        </row>
        <row r="43">
          <cell r="B43" t="str">
            <v>Direzione Regionale Valle D'Aosta</v>
          </cell>
          <cell r="C43">
            <v>747128</v>
          </cell>
        </row>
        <row r="44">
          <cell r="B44" t="str">
            <v>Direzione Regionale Veneto</v>
          </cell>
          <cell r="C44">
            <v>19550494</v>
          </cell>
        </row>
        <row r="46">
          <cell r="B46" t="str">
            <v xml:space="preserve">TOTALE </v>
          </cell>
          <cell r="C46">
            <v>2801676777</v>
          </cell>
        </row>
        <row r="49">
          <cell r="C49" t="b">
            <v>1</v>
          </cell>
        </row>
      </sheetData>
      <sheetData sheetId="12">
        <row r="2">
          <cell r="B2" t="str">
            <v>INVESTIMENTI</v>
          </cell>
        </row>
        <row r="3">
          <cell r="B3" t="str">
            <v>Strutture centrali</v>
          </cell>
        </row>
        <row r="4">
          <cell r="B4" t="str">
            <v>Direzione Centrale Affari Generali</v>
          </cell>
          <cell r="C4" t="e">
            <v>#N/A</v>
          </cell>
        </row>
        <row r="5">
          <cell r="B5" t="str">
            <v>Direzione Centrale Affari Legali</v>
          </cell>
          <cell r="C5" t="e">
            <v>#REF!</v>
          </cell>
        </row>
        <row r="6">
          <cell r="B6" t="str">
            <v>Direzione Centrale Amministrazione, Pianificazione e Logistica</v>
          </cell>
          <cell r="C6" t="e">
            <v>#N/A</v>
          </cell>
        </row>
        <row r="7">
          <cell r="B7" t="str">
            <v>Direzione Centrale Audit</v>
          </cell>
          <cell r="C7" t="e">
            <v>#REF!</v>
          </cell>
        </row>
        <row r="8">
          <cell r="B8" t="str">
            <v>Direzione Centrale Coordinamento Normativo</v>
          </cell>
          <cell r="C8" t="e">
            <v>#REF!</v>
          </cell>
        </row>
        <row r="9">
          <cell r="B9" t="str">
            <v>Direzione Centrale Risorse Umane e Organizzazione</v>
          </cell>
          <cell r="C9" t="e">
            <v>#N/A</v>
          </cell>
        </row>
        <row r="10">
          <cell r="B10" t="str">
            <v>Direzione Centrale Tecnologie e Innovazione</v>
          </cell>
          <cell r="C10" t="e">
            <v>#REF!</v>
          </cell>
        </row>
        <row r="11">
          <cell r="B11" t="str">
            <v xml:space="preserve"> Progetto Tessera Sanitaria </v>
          </cell>
          <cell r="C11" t="e">
            <v>#N/A</v>
          </cell>
        </row>
        <row r="12">
          <cell r="B12" t="str">
            <v>Divisione Servizi</v>
          </cell>
          <cell r="C12" t="e">
            <v>#N/A</v>
          </cell>
        </row>
        <row r="13">
          <cell r="B13" t="str">
            <v>Direzione Centrale Servizi Fiscali</v>
          </cell>
          <cell r="C13" t="e">
            <v>#REF!</v>
          </cell>
        </row>
        <row r="14">
          <cell r="B14" t="str">
            <v>Direzione Centrale Servizi Catastali, Cartografici e di Pubblicità Immobiliare</v>
          </cell>
          <cell r="C14" t="e">
            <v>#REF!</v>
          </cell>
        </row>
        <row r="15">
          <cell r="B15" t="str">
            <v>Direzione Centrale Servizi Estimativi e Osservatorio Mercato Immobiliare</v>
          </cell>
          <cell r="C15" t="e">
            <v>#REF!</v>
          </cell>
        </row>
        <row r="16">
          <cell r="B16" t="str">
            <v>Divisione Contribuenti</v>
          </cell>
          <cell r="C16" t="e">
            <v>#N/A</v>
          </cell>
        </row>
        <row r="17">
          <cell r="B17" t="str">
            <v>Direzione Centrale Persone Fisiche, Lavoratori Autonomi ed Enti non Commerciali</v>
          </cell>
          <cell r="C17" t="e">
            <v>#REF!</v>
          </cell>
        </row>
        <row r="18">
          <cell r="B18" t="str">
            <v>Direzione Centrale Piccole e Medie Imprese</v>
          </cell>
          <cell r="C18" t="e">
            <v>#REF!</v>
          </cell>
        </row>
        <row r="19">
          <cell r="B19" t="str">
            <v>Direzione Centrale Grandi Contribuenti</v>
          </cell>
          <cell r="C19" t="e">
            <v>#N/A</v>
          </cell>
        </row>
        <row r="20">
          <cell r="B20" t="str">
            <v>Ufficio Comunicazione</v>
          </cell>
          <cell r="C20" t="e">
            <v>#N/A</v>
          </cell>
        </row>
        <row r="21">
          <cell r="B21" t="str">
            <v>Ufficio Stampa</v>
          </cell>
          <cell r="C21" t="e">
            <v>#N/A</v>
          </cell>
        </row>
        <row r="22">
          <cell r="B22" t="str">
            <v>Ufficio del Direttore dell’Agenzia</v>
          </cell>
          <cell r="C22" t="e">
            <v>#REF!</v>
          </cell>
        </row>
        <row r="23">
          <cell r="B23" t="str">
            <v xml:space="preserve">Strutture territoriali </v>
          </cell>
        </row>
        <row r="24">
          <cell r="B24" t="str">
            <v>Direzione Regionale Abruzzo</v>
          </cell>
          <cell r="C24" t="e">
            <v>#REF!</v>
          </cell>
        </row>
        <row r="25">
          <cell r="B25" t="str">
            <v>Direzione Regionale Basilicata</v>
          </cell>
          <cell r="C25" t="e">
            <v>#REF!</v>
          </cell>
        </row>
        <row r="26">
          <cell r="B26" t="str">
            <v>Direzione Provinciale Bolzano</v>
          </cell>
          <cell r="C26" t="e">
            <v>#REF!</v>
          </cell>
        </row>
        <row r="27">
          <cell r="B27" t="str">
            <v>Direzione Regionale Calabria</v>
          </cell>
          <cell r="C27" t="e">
            <v>#REF!</v>
          </cell>
        </row>
        <row r="28">
          <cell r="B28" t="str">
            <v>Direzione Regionale Campania</v>
          </cell>
          <cell r="C28" t="e">
            <v>#REF!</v>
          </cell>
        </row>
        <row r="29">
          <cell r="B29" t="str">
            <v>Direzione Regionale Emilia Romagna</v>
          </cell>
          <cell r="C29" t="e">
            <v>#REF!</v>
          </cell>
        </row>
        <row r="30">
          <cell r="B30" t="str">
            <v>Direzione Regionale Friuli Venezia Giulia</v>
          </cell>
          <cell r="C30" t="e">
            <v>#REF!</v>
          </cell>
        </row>
        <row r="31">
          <cell r="B31" t="str">
            <v>Direzione Regionale Lazio</v>
          </cell>
          <cell r="C31" t="e">
            <v>#REF!</v>
          </cell>
        </row>
        <row r="32">
          <cell r="B32" t="str">
            <v>Direzione Regionale Liguria</v>
          </cell>
          <cell r="C32" t="e">
            <v>#REF!</v>
          </cell>
        </row>
        <row r="33">
          <cell r="B33" t="str">
            <v>Direzione Regionale Lombardia</v>
          </cell>
          <cell r="C33" t="e">
            <v>#REF!</v>
          </cell>
        </row>
        <row r="34">
          <cell r="B34" t="str">
            <v>Direzione Regionale Marche</v>
          </cell>
          <cell r="C34" t="e">
            <v>#REF!</v>
          </cell>
        </row>
        <row r="35">
          <cell r="B35" t="str">
            <v>Direzione Regionale Molise</v>
          </cell>
          <cell r="C35" t="e">
            <v>#REF!</v>
          </cell>
        </row>
        <row r="36">
          <cell r="B36" t="str">
            <v>Direzione Regionale Piemonte</v>
          </cell>
          <cell r="C36" t="e">
            <v>#REF!</v>
          </cell>
        </row>
        <row r="37">
          <cell r="B37" t="str">
            <v>Direzione Regionale Puglia</v>
          </cell>
          <cell r="C37" t="e">
            <v>#REF!</v>
          </cell>
        </row>
        <row r="38">
          <cell r="B38" t="str">
            <v>Direzione Regionale Sardegna</v>
          </cell>
          <cell r="C38" t="e">
            <v>#REF!</v>
          </cell>
        </row>
        <row r="39">
          <cell r="B39" t="str">
            <v>Direzione Regionale Sicilia</v>
          </cell>
          <cell r="C39" t="e">
            <v>#REF!</v>
          </cell>
        </row>
        <row r="40">
          <cell r="B40" t="str">
            <v>Direzione Regionale Toscana</v>
          </cell>
          <cell r="C40" t="e">
            <v>#REF!</v>
          </cell>
        </row>
        <row r="41">
          <cell r="B41" t="str">
            <v>Direzione Provinciale Trento</v>
          </cell>
          <cell r="C41" t="e">
            <v>#REF!</v>
          </cell>
        </row>
        <row r="42">
          <cell r="B42" t="str">
            <v>Direzione Regionale Umbria</v>
          </cell>
          <cell r="C42" t="e">
            <v>#REF!</v>
          </cell>
        </row>
        <row r="43">
          <cell r="B43" t="str">
            <v>Direzione Regionale Valle D'Aosta</v>
          </cell>
          <cell r="C43" t="e">
            <v>#REF!</v>
          </cell>
        </row>
        <row r="44">
          <cell r="B44" t="str">
            <v>Direzione Regionale Veneto</v>
          </cell>
          <cell r="C44" t="e">
            <v>#REF!</v>
          </cell>
        </row>
        <row r="46">
          <cell r="B46" t="str">
            <v xml:space="preserve">TOTALE </v>
          </cell>
          <cell r="C46" t="e">
            <v>#N/A</v>
          </cell>
        </row>
      </sheetData>
      <sheetData sheetId="13">
        <row r="3">
          <cell r="B3" t="str">
            <v>Somma di VALIDAZIONE  Budget 2022</v>
          </cell>
        </row>
        <row r="4">
          <cell r="B4">
            <v>116703441</v>
          </cell>
        </row>
        <row r="5">
          <cell r="B5">
            <v>401100</v>
          </cell>
        </row>
        <row r="6">
          <cell r="B6">
            <v>1001317</v>
          </cell>
        </row>
        <row r="7">
          <cell r="B7">
            <v>2648062</v>
          </cell>
        </row>
        <row r="8">
          <cell r="B8">
            <v>1721384</v>
          </cell>
        </row>
        <row r="9">
          <cell r="B9">
            <v>13500000</v>
          </cell>
        </row>
        <row r="10">
          <cell r="B10">
            <v>0</v>
          </cell>
        </row>
        <row r="11">
          <cell r="B11">
            <v>1964674</v>
          </cell>
        </row>
        <row r="12">
          <cell r="B12">
            <v>447658</v>
          </cell>
        </row>
        <row r="13">
          <cell r="B13">
            <v>180343</v>
          </cell>
        </row>
        <row r="14">
          <cell r="B14">
            <v>32018</v>
          </cell>
        </row>
        <row r="15">
          <cell r="B15">
            <v>693500</v>
          </cell>
        </row>
        <row r="16">
          <cell r="B16">
            <v>34875710</v>
          </cell>
        </row>
        <row r="17">
          <cell r="B17">
            <v>96505981</v>
          </cell>
        </row>
        <row r="18">
          <cell r="B18">
            <v>10502601</v>
          </cell>
        </row>
        <row r="19">
          <cell r="B19">
            <v>801992</v>
          </cell>
        </row>
        <row r="20">
          <cell r="B20">
            <v>491949</v>
          </cell>
        </row>
        <row r="21">
          <cell r="B21">
            <v>19105508</v>
          </cell>
        </row>
        <row r="22">
          <cell r="B22">
            <v>7041163</v>
          </cell>
        </row>
        <row r="23">
          <cell r="B23">
            <v>27332342</v>
          </cell>
        </row>
        <row r="24">
          <cell r="B24">
            <v>4763586</v>
          </cell>
        </row>
        <row r="25">
          <cell r="B25">
            <v>217055032</v>
          </cell>
        </row>
        <row r="26">
          <cell r="B26">
            <v>304103484</v>
          </cell>
        </row>
        <row r="27">
          <cell r="B27">
            <v>18073934</v>
          </cell>
        </row>
        <row r="28">
          <cell r="B28">
            <v>326950250</v>
          </cell>
        </row>
        <row r="29">
          <cell r="B29">
            <v>6850000</v>
          </cell>
        </row>
        <row r="30">
          <cell r="B30">
            <v>34715375</v>
          </cell>
        </row>
        <row r="31">
          <cell r="B31">
            <v>23068636</v>
          </cell>
        </row>
        <row r="32">
          <cell r="B32">
            <v>232415000</v>
          </cell>
        </row>
        <row r="33">
          <cell r="B33">
            <v>22500000</v>
          </cell>
        </row>
        <row r="34">
          <cell r="B34">
            <v>3056178</v>
          </cell>
        </row>
        <row r="35">
          <cell r="B35">
            <v>245550</v>
          </cell>
        </row>
        <row r="36">
          <cell r="B36">
            <v>12800000</v>
          </cell>
        </row>
        <row r="37">
          <cell r="B37">
            <v>14045481</v>
          </cell>
        </row>
        <row r="38">
          <cell r="B38">
            <v>27500000</v>
          </cell>
        </row>
        <row r="39">
          <cell r="B39">
            <v>48292908</v>
          </cell>
        </row>
        <row r="40">
          <cell r="B40">
            <v>11000000</v>
          </cell>
        </row>
        <row r="41">
          <cell r="B41">
            <v>17730554</v>
          </cell>
        </row>
        <row r="42">
          <cell r="B42">
            <v>0</v>
          </cell>
        </row>
        <row r="43">
          <cell r="B43">
            <v>1127755952</v>
          </cell>
        </row>
        <row r="44">
          <cell r="B44">
            <v>12804114</v>
          </cell>
        </row>
        <row r="45">
          <cell r="B45">
            <v>2801676777</v>
          </cell>
        </row>
      </sheetData>
      <sheetData sheetId="14">
        <row r="20">
          <cell r="B20" t="e">
            <v>#REF!</v>
          </cell>
          <cell r="C20" t="e">
            <v>#REF!</v>
          </cell>
          <cell r="D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</row>
      </sheetData>
      <sheetData sheetId="15">
        <row r="1">
          <cell r="B1">
            <v>2</v>
          </cell>
          <cell r="C1">
            <v>3</v>
          </cell>
          <cell r="D1">
            <v>4</v>
          </cell>
        </row>
        <row r="2">
          <cell r="B2" t="str">
            <v>Codice</v>
          </cell>
          <cell r="C2" t="str">
            <v>Denominazione</v>
          </cell>
          <cell r="D2" t="str">
            <v>Codice sigma II liv</v>
          </cell>
        </row>
        <row r="3">
          <cell r="B3" t="str">
            <v>BDG03011001</v>
          </cell>
          <cell r="C3" t="str">
            <v>Materiale di consumo,stampati e modelli</v>
          </cell>
          <cell r="D3" t="str">
            <v>B6510000</v>
          </cell>
        </row>
        <row r="4">
          <cell r="B4" t="str">
            <v>BDG03011003</v>
          </cell>
          <cell r="C4" t="str">
            <v>Spese di comunicazione e rappresentanza</v>
          </cell>
          <cell r="D4" t="str">
            <v>B6510000</v>
          </cell>
        </row>
        <row r="5">
          <cell r="B5" t="str">
            <v>BDG03011004</v>
          </cell>
          <cell r="C5" t="str">
            <v>Servizi da terzi</v>
          </cell>
          <cell r="D5" t="str">
            <v>B6510000</v>
          </cell>
        </row>
        <row r="6">
          <cell r="B6" t="str">
            <v>BDG03011014</v>
          </cell>
          <cell r="C6" t="str">
            <v>Altri costi generali</v>
          </cell>
          <cell r="D6" t="str">
            <v>B6510000</v>
          </cell>
        </row>
        <row r="7">
          <cell r="B7" t="str">
            <v>BDG04011003</v>
          </cell>
          <cell r="C7" t="str">
            <v>Straordinari</v>
          </cell>
          <cell r="D7" t="str">
            <v>B6510000</v>
          </cell>
        </row>
        <row r="8">
          <cell r="B8" t="str">
            <v>BDG04011006</v>
          </cell>
          <cell r="C8" t="str">
            <v>Missioni</v>
          </cell>
          <cell r="D8" t="str">
            <v>B6510000</v>
          </cell>
        </row>
        <row r="9">
          <cell r="B9" t="str">
            <v>BDG04011007</v>
          </cell>
          <cell r="C9" t="str">
            <v>Indennità di missione</v>
          </cell>
          <cell r="D9" t="str">
            <v>B6510000</v>
          </cell>
        </row>
        <row r="10">
          <cell r="B10" t="str">
            <v>BDG03011001</v>
          </cell>
          <cell r="C10" t="str">
            <v>Materiale di consumo,stampati e modelli</v>
          </cell>
          <cell r="D10" t="str">
            <v>B6520000</v>
          </cell>
        </row>
        <row r="11">
          <cell r="B11" t="str">
            <v>BDG03011002</v>
          </cell>
          <cell r="C11" t="str">
            <v>Stampe e pubblicazioni da monitorare L.133/08</v>
          </cell>
          <cell r="D11" t="str">
            <v>B6520000</v>
          </cell>
        </row>
        <row r="12">
          <cell r="B12" t="str">
            <v>BDG03011003</v>
          </cell>
          <cell r="C12" t="str">
            <v>Spese di comunicazione e rappresentanza</v>
          </cell>
          <cell r="D12" t="str">
            <v>B6520000</v>
          </cell>
        </row>
        <row r="13">
          <cell r="B13" t="str">
            <v>BDG03011004</v>
          </cell>
          <cell r="C13" t="str">
            <v>Servizi da terzi</v>
          </cell>
          <cell r="D13" t="str">
            <v>B6520000</v>
          </cell>
        </row>
        <row r="14">
          <cell r="B14" t="str">
            <v>BDG03011006</v>
          </cell>
          <cell r="C14" t="str">
            <v>Consulenze professionali e servizi professionali escluse dal monitoraggio di cui alla L.F.2005</v>
          </cell>
          <cell r="D14" t="str">
            <v>B6520000</v>
          </cell>
        </row>
        <row r="15">
          <cell r="B15" t="str">
            <v>BDG03011008</v>
          </cell>
          <cell r="C15" t="str">
            <v>Canoni/noleggi attrezzature d'ufficio e mezzi di trasporto</v>
          </cell>
          <cell r="D15" t="str">
            <v>B6520000</v>
          </cell>
        </row>
        <row r="16">
          <cell r="B16" t="str">
            <v>BDG03011014</v>
          </cell>
          <cell r="C16" t="str">
            <v>Altri costi generali</v>
          </cell>
          <cell r="D16" t="str">
            <v>B6520000</v>
          </cell>
        </row>
        <row r="17">
          <cell r="B17" t="str">
            <v>BDG04011003</v>
          </cell>
          <cell r="C17" t="str">
            <v>Straordinari</v>
          </cell>
          <cell r="D17" t="str">
            <v>B6520000</v>
          </cell>
        </row>
        <row r="18">
          <cell r="B18" t="str">
            <v>BDG04011006</v>
          </cell>
          <cell r="C18" t="str">
            <v>Missioni</v>
          </cell>
          <cell r="D18" t="str">
            <v>B6520000</v>
          </cell>
        </row>
        <row r="19">
          <cell r="B19" t="str">
            <v>BDG04011007</v>
          </cell>
          <cell r="C19" t="str">
            <v>Indennità di missione</v>
          </cell>
          <cell r="D19" t="str">
            <v>B6520000</v>
          </cell>
        </row>
        <row r="20">
          <cell r="B20" t="str">
            <v>BDG03011001</v>
          </cell>
          <cell r="C20" t="str">
            <v>Materiale di consumo,stampati e modelli</v>
          </cell>
          <cell r="D20" t="str">
            <v>B8310000</v>
          </cell>
        </row>
        <row r="21">
          <cell r="B21" t="str">
            <v>BDG03011004</v>
          </cell>
          <cell r="C21" t="str">
            <v>Servizi da terzi</v>
          </cell>
          <cell r="D21" t="str">
            <v>B8310000</v>
          </cell>
        </row>
        <row r="22">
          <cell r="B22" t="str">
            <v>BDG03011014</v>
          </cell>
          <cell r="C22" t="str">
            <v>Altri costi generali</v>
          </cell>
          <cell r="D22" t="str">
            <v>B8310000</v>
          </cell>
        </row>
        <row r="23">
          <cell r="B23" t="str">
            <v>BDG04011003</v>
          </cell>
          <cell r="C23" t="str">
            <v>Straordinari</v>
          </cell>
          <cell r="D23" t="str">
            <v>B8310000</v>
          </cell>
        </row>
        <row r="24">
          <cell r="B24" t="str">
            <v>BDG04011006</v>
          </cell>
          <cell r="C24" t="str">
            <v>Missioni</v>
          </cell>
          <cell r="D24" t="str">
            <v>B8310000</v>
          </cell>
        </row>
        <row r="25">
          <cell r="B25" t="str">
            <v>BDG04011007</v>
          </cell>
          <cell r="C25" t="str">
            <v>Indennità di missione</v>
          </cell>
          <cell r="D25" t="str">
            <v>B8310000</v>
          </cell>
        </row>
        <row r="26">
          <cell r="B26" t="str">
            <v>BDG05011006</v>
          </cell>
          <cell r="C26" t="str">
            <v>Spese ex D.Lgs. 81/2008 – Oneri di gestione</v>
          </cell>
          <cell r="D26" t="str">
            <v>B8310000</v>
          </cell>
        </row>
        <row r="27">
          <cell r="B27" t="str">
            <v>BDG03011001</v>
          </cell>
          <cell r="C27" t="str">
            <v>Materiale di consumo,stampati e modelli</v>
          </cell>
          <cell r="D27" t="str">
            <v>B8510000</v>
          </cell>
        </row>
        <row r="28">
          <cell r="B28" t="str">
            <v>BDG03011004</v>
          </cell>
          <cell r="C28" t="str">
            <v>Servizi da terzi</v>
          </cell>
          <cell r="D28" t="str">
            <v>B8510000</v>
          </cell>
        </row>
        <row r="29">
          <cell r="B29" t="str">
            <v>BDG03011008</v>
          </cell>
          <cell r="C29" t="str">
            <v>Canoni/noleggi attrezzature d'ufficio e mezzi di trasporto</v>
          </cell>
          <cell r="D29" t="str">
            <v>B8510000</v>
          </cell>
        </row>
        <row r="30">
          <cell r="B30" t="str">
            <v>BDG03011014</v>
          </cell>
          <cell r="C30" t="str">
            <v>Altri costi generali</v>
          </cell>
          <cell r="D30" t="str">
            <v>B8510000</v>
          </cell>
        </row>
        <row r="31">
          <cell r="B31" t="str">
            <v>BDG03021001</v>
          </cell>
          <cell r="C31" t="str">
            <v>Servizi informatici di gestione</v>
          </cell>
          <cell r="D31" t="str">
            <v>B8510000</v>
          </cell>
        </row>
        <row r="32">
          <cell r="B32" t="str">
            <v>BDG03021003</v>
          </cell>
          <cell r="C32" t="str">
            <v>Spese di telecomunicazione</v>
          </cell>
          <cell r="D32" t="str">
            <v>B8510000</v>
          </cell>
        </row>
        <row r="33">
          <cell r="B33" t="str">
            <v>BDG03021004</v>
          </cell>
          <cell r="C33" t="str">
            <v>Canoni e noleggi hw e sw</v>
          </cell>
          <cell r="D33" t="str">
            <v>B8510000</v>
          </cell>
        </row>
        <row r="34">
          <cell r="B34" t="str">
            <v>BDG03031003</v>
          </cell>
          <cell r="C34" t="str">
            <v xml:space="preserve">Spese servizio postel </v>
          </cell>
          <cell r="D34" t="str">
            <v>B8510000</v>
          </cell>
        </row>
        <row r="35">
          <cell r="B35" t="str">
            <v>BDG04011003</v>
          </cell>
          <cell r="C35" t="str">
            <v>Straordinari</v>
          </cell>
          <cell r="D35" t="str">
            <v>B8510000</v>
          </cell>
        </row>
        <row r="36">
          <cell r="B36" t="str">
            <v>BDG04011006</v>
          </cell>
          <cell r="C36" t="str">
            <v>Missioni</v>
          </cell>
          <cell r="D36" t="str">
            <v>B8510000</v>
          </cell>
        </row>
        <row r="37">
          <cell r="B37" t="str">
            <v>BDG04011007</v>
          </cell>
          <cell r="C37" t="str">
            <v>Indennità di missione</v>
          </cell>
          <cell r="D37" t="str">
            <v>B8510000</v>
          </cell>
        </row>
        <row r="38">
          <cell r="B38" t="str">
            <v>BDG05011001</v>
          </cell>
          <cell r="C38" t="str">
            <v>Pulizia uffici, vigilanza, smaltimento rifiuti, trasporti, traslochi</v>
          </cell>
          <cell r="D38" t="str">
            <v>B8510000</v>
          </cell>
        </row>
        <row r="39">
          <cell r="B39" t="str">
            <v>BDG05011003</v>
          </cell>
          <cell r="C39" t="str">
            <v>Manutenzione ordinaria fabbricati e impianti fissi</v>
          </cell>
          <cell r="D39" t="str">
            <v>B8510000</v>
          </cell>
        </row>
        <row r="40">
          <cell r="B40" t="str">
            <v>BDG05011006</v>
          </cell>
          <cell r="C40" t="str">
            <v>Spese ex D.Lgs. 81/2008 – Oneri di gestione</v>
          </cell>
          <cell r="D40" t="str">
            <v>B8510000</v>
          </cell>
        </row>
        <row r="41">
          <cell r="B41" t="str">
            <v>BDG03011001</v>
          </cell>
          <cell r="C41" t="str">
            <v>Materiale di consumo,stampati e modelli</v>
          </cell>
          <cell r="D41" t="str">
            <v>B8710000</v>
          </cell>
        </row>
        <row r="42">
          <cell r="B42" t="str">
            <v>BDG03011004</v>
          </cell>
          <cell r="C42" t="str">
            <v>Servizi da terzi</v>
          </cell>
          <cell r="D42" t="str">
            <v>B8710000</v>
          </cell>
        </row>
        <row r="43">
          <cell r="B43" t="str">
            <v>BDG03011014</v>
          </cell>
          <cell r="C43" t="str">
            <v>Altri costi generali</v>
          </cell>
          <cell r="D43" t="str">
            <v>B8710000</v>
          </cell>
        </row>
        <row r="44">
          <cell r="B44" t="str">
            <v>BDG04011003</v>
          </cell>
          <cell r="C44" t="str">
            <v>Straordinari</v>
          </cell>
          <cell r="D44" t="str">
            <v>B8710000</v>
          </cell>
        </row>
        <row r="45">
          <cell r="B45" t="str">
            <v>BDG04011006</v>
          </cell>
          <cell r="C45" t="str">
            <v>Missioni</v>
          </cell>
          <cell r="D45" t="str">
            <v>B8710000</v>
          </cell>
        </row>
        <row r="46">
          <cell r="B46" t="str">
            <v>BDG04011007</v>
          </cell>
          <cell r="C46" t="str">
            <v>Indennità di missione</v>
          </cell>
          <cell r="D46" t="str">
            <v>B8710000</v>
          </cell>
        </row>
        <row r="47">
          <cell r="B47" t="str">
            <v>BDG05011006</v>
          </cell>
          <cell r="C47" t="str">
            <v>Spese ex D.Lgs. 81/2008 – Oneri di gestione</v>
          </cell>
          <cell r="D47" t="str">
            <v>B8710000</v>
          </cell>
        </row>
        <row r="48">
          <cell r="B48" t="str">
            <v>BDG03011001</v>
          </cell>
          <cell r="C48" t="str">
            <v>Materiale di consumo,stampati e modelli</v>
          </cell>
          <cell r="D48" t="str">
            <v>B9210000</v>
          </cell>
        </row>
        <row r="49">
          <cell r="B49" t="str">
            <v>BDG03011004</v>
          </cell>
          <cell r="C49" t="str">
            <v>Servizi da terzi</v>
          </cell>
          <cell r="D49" t="str">
            <v>B9210000</v>
          </cell>
        </row>
        <row r="50">
          <cell r="B50" t="str">
            <v>BDG03011014</v>
          </cell>
          <cell r="C50" t="str">
            <v>Altri costi generali</v>
          </cell>
          <cell r="D50" t="str">
            <v>B9210000</v>
          </cell>
        </row>
        <row r="51">
          <cell r="B51" t="str">
            <v>BDG04011003</v>
          </cell>
          <cell r="C51" t="str">
            <v>Straordinari</v>
          </cell>
          <cell r="D51" t="str">
            <v>B9210000</v>
          </cell>
        </row>
        <row r="52">
          <cell r="B52" t="str">
            <v>BDG04011006</v>
          </cell>
          <cell r="C52" t="str">
            <v>Missioni</v>
          </cell>
          <cell r="D52" t="str">
            <v>B9210000</v>
          </cell>
        </row>
        <row r="53">
          <cell r="B53" t="str">
            <v>BDG04011007</v>
          </cell>
          <cell r="C53" t="str">
            <v>Indennità di missione</v>
          </cell>
          <cell r="D53" t="str">
            <v>B9210000</v>
          </cell>
        </row>
        <row r="54">
          <cell r="B54" t="str">
            <v>BDG05011006</v>
          </cell>
          <cell r="C54" t="str">
            <v>Spese ex D.Lgs. 81/2008 – Oneri di gestione</v>
          </cell>
          <cell r="D54" t="str">
            <v>B9210000</v>
          </cell>
        </row>
        <row r="55">
          <cell r="B55" t="str">
            <v>BDG03011001</v>
          </cell>
          <cell r="C55" t="str">
            <v>Materiale di consumo,stampati e modelli</v>
          </cell>
          <cell r="D55" t="str">
            <v>BC110000</v>
          </cell>
        </row>
        <row r="56">
          <cell r="B56" t="str">
            <v>BDG03011004</v>
          </cell>
          <cell r="C56" t="str">
            <v>Servizi da terzi</v>
          </cell>
          <cell r="D56" t="str">
            <v>BC110000</v>
          </cell>
        </row>
        <row r="57">
          <cell r="B57" t="str">
            <v>BDG03011014</v>
          </cell>
          <cell r="C57" t="str">
            <v>Altri costi generali</v>
          </cell>
          <cell r="D57" t="str">
            <v>BC110000</v>
          </cell>
        </row>
        <row r="58">
          <cell r="B58" t="str">
            <v>BDG03031003</v>
          </cell>
          <cell r="C58" t="str">
            <v xml:space="preserve">Spese servizio postel </v>
          </cell>
          <cell r="D58" t="str">
            <v>BC110000</v>
          </cell>
        </row>
        <row r="59">
          <cell r="B59" t="str">
            <v>BDG04011003</v>
          </cell>
          <cell r="C59" t="str">
            <v>Straordinari</v>
          </cell>
          <cell r="D59" t="str">
            <v>BC110000</v>
          </cell>
        </row>
        <row r="60">
          <cell r="B60" t="str">
            <v>BDG04011006</v>
          </cell>
          <cell r="C60" t="str">
            <v>Missioni</v>
          </cell>
          <cell r="D60" t="str">
            <v>BC110000</v>
          </cell>
        </row>
        <row r="61">
          <cell r="B61" t="str">
            <v>BDG04011007</v>
          </cell>
          <cell r="C61" t="str">
            <v>Indennità di missione</v>
          </cell>
          <cell r="D61" t="str">
            <v>BC110000</v>
          </cell>
        </row>
        <row r="62">
          <cell r="B62" t="str">
            <v>BDG05011006</v>
          </cell>
          <cell r="C62" t="str">
            <v>Spese ex D.Lgs. 81/2008 – Oneri di gestione</v>
          </cell>
          <cell r="D62" t="str">
            <v>BC110000</v>
          </cell>
        </row>
        <row r="63">
          <cell r="B63" t="str">
            <v>BDG03011001</v>
          </cell>
          <cell r="C63" t="str">
            <v>Materiale di consumo,stampati e modelli</v>
          </cell>
          <cell r="D63" t="str">
            <v>BC210000</v>
          </cell>
        </row>
        <row r="64">
          <cell r="B64" t="str">
            <v>BDG03011004</v>
          </cell>
          <cell r="C64" t="str">
            <v>Servizi da terzi</v>
          </cell>
          <cell r="D64" t="str">
            <v>BC210000</v>
          </cell>
        </row>
        <row r="65">
          <cell r="B65" t="str">
            <v>BDG03011014</v>
          </cell>
          <cell r="C65" t="str">
            <v>Altri costi generali</v>
          </cell>
          <cell r="D65" t="str">
            <v>BC210000</v>
          </cell>
        </row>
        <row r="66">
          <cell r="B66" t="str">
            <v>BDG03031003</v>
          </cell>
          <cell r="C66" t="str">
            <v xml:space="preserve">Spese servizio postel </v>
          </cell>
          <cell r="D66" t="str">
            <v>BC210000</v>
          </cell>
        </row>
        <row r="67">
          <cell r="B67" t="str">
            <v>BDG04011003</v>
          </cell>
          <cell r="C67" t="str">
            <v>Straordinari</v>
          </cell>
          <cell r="D67" t="str">
            <v>BC210000</v>
          </cell>
        </row>
        <row r="68">
          <cell r="B68" t="str">
            <v>BDG04011006</v>
          </cell>
          <cell r="C68" t="str">
            <v>Missioni</v>
          </cell>
          <cell r="D68" t="str">
            <v>BC210000</v>
          </cell>
        </row>
        <row r="69">
          <cell r="B69" t="str">
            <v>BDG04011007</v>
          </cell>
          <cell r="C69" t="str">
            <v>Indennità di missione</v>
          </cell>
          <cell r="D69" t="str">
            <v>BC210000</v>
          </cell>
        </row>
        <row r="70">
          <cell r="B70" t="str">
            <v>BDG05011006</v>
          </cell>
          <cell r="C70" t="str">
            <v>Spese ex D.Lgs. 81/2008 – Oneri di gestione</v>
          </cell>
          <cell r="D70" t="str">
            <v>BC210000</v>
          </cell>
        </row>
        <row r="71">
          <cell r="B71" t="str">
            <v>BDG03011001</v>
          </cell>
          <cell r="C71" t="str">
            <v>Materiale di consumo,stampati e modelli</v>
          </cell>
          <cell r="D71" t="str">
            <v>BC410000</v>
          </cell>
        </row>
        <row r="72">
          <cell r="B72" t="str">
            <v>BDG03011004</v>
          </cell>
          <cell r="C72" t="str">
            <v>Servizi da terzi</v>
          </cell>
          <cell r="D72" t="str">
            <v>BC410000</v>
          </cell>
        </row>
        <row r="73">
          <cell r="B73" t="str">
            <v>BDG03011014</v>
          </cell>
          <cell r="C73" t="str">
            <v>Altri costi generali</v>
          </cell>
          <cell r="D73" t="str">
            <v>BC410000</v>
          </cell>
        </row>
        <row r="74">
          <cell r="B74" t="str">
            <v>BDG04011003</v>
          </cell>
          <cell r="C74" t="str">
            <v>Straordinari</v>
          </cell>
          <cell r="D74" t="str">
            <v>BC410000</v>
          </cell>
        </row>
        <row r="75">
          <cell r="B75" t="str">
            <v>BDG04011006</v>
          </cell>
          <cell r="C75" t="str">
            <v>Missioni</v>
          </cell>
          <cell r="D75" t="str">
            <v>BC410000</v>
          </cell>
        </row>
        <row r="76">
          <cell r="B76" t="str">
            <v>BDG04011007</v>
          </cell>
          <cell r="C76" t="str">
            <v>Indennità di missione</v>
          </cell>
          <cell r="D76" t="str">
            <v>BC410000</v>
          </cell>
        </row>
        <row r="77">
          <cell r="B77" t="str">
            <v>BDG05011006</v>
          </cell>
          <cell r="C77" t="str">
            <v>Spese ex D.Lgs. 81/2008 – Oneri di gestione</v>
          </cell>
          <cell r="D77" t="str">
            <v>BC410000</v>
          </cell>
        </row>
        <row r="78">
          <cell r="B78" t="str">
            <v>BDG03011001</v>
          </cell>
          <cell r="C78" t="str">
            <v>Materiale di consumo,stampati e modelli</v>
          </cell>
          <cell r="D78" t="str">
            <v>BDC19000</v>
          </cell>
        </row>
        <row r="79">
          <cell r="B79" t="str">
            <v>BDG03011003</v>
          </cell>
          <cell r="C79" t="str">
            <v>Spese di comunicazione e rappresentanza</v>
          </cell>
          <cell r="D79" t="str">
            <v>BDC19000</v>
          </cell>
        </row>
        <row r="80">
          <cell r="B80" t="str">
            <v>BDG03011004</v>
          </cell>
          <cell r="C80" t="str">
            <v>Servizi da terzi</v>
          </cell>
          <cell r="D80" t="str">
            <v>BDC19000</v>
          </cell>
        </row>
        <row r="81">
          <cell r="B81" t="str">
            <v>BDG03011014</v>
          </cell>
          <cell r="C81" t="str">
            <v>Altri costi generali</v>
          </cell>
          <cell r="D81" t="str">
            <v>BDC19000</v>
          </cell>
        </row>
        <row r="82">
          <cell r="B82" t="str">
            <v>BDG03031003</v>
          </cell>
          <cell r="C82" t="str">
            <v xml:space="preserve">Spese servizio postel </v>
          </cell>
          <cell r="D82" t="str">
            <v>BDC19000</v>
          </cell>
        </row>
        <row r="83">
          <cell r="B83" t="str">
            <v>BDG04011003</v>
          </cell>
          <cell r="C83" t="str">
            <v>Straordinari</v>
          </cell>
          <cell r="D83" t="str">
            <v>BDC19000</v>
          </cell>
        </row>
        <row r="84">
          <cell r="B84" t="str">
            <v>BDG04011006</v>
          </cell>
          <cell r="C84" t="str">
            <v>Missioni</v>
          </cell>
          <cell r="D84" t="str">
            <v>BDC19000</v>
          </cell>
        </row>
        <row r="85">
          <cell r="B85" t="str">
            <v>BDG04011007</v>
          </cell>
          <cell r="C85" t="str">
            <v>Indennità di missione</v>
          </cell>
          <cell r="D85" t="str">
            <v>BDC19000</v>
          </cell>
        </row>
        <row r="86">
          <cell r="B86" t="str">
            <v>BDG05011006</v>
          </cell>
          <cell r="C86" t="str">
            <v>Spese ex D.Lgs. 81/2008 – Oneri di gestione</v>
          </cell>
          <cell r="D86" t="str">
            <v>BDC19000</v>
          </cell>
        </row>
        <row r="87">
          <cell r="B87" t="str">
            <v>BDG03011001</v>
          </cell>
          <cell r="C87" t="str">
            <v>Materiale di consumo,stampati e modelli</v>
          </cell>
          <cell r="D87" t="str">
            <v>BDR19000</v>
          </cell>
        </row>
        <row r="88">
          <cell r="B88" t="str">
            <v>BDG03011003</v>
          </cell>
          <cell r="C88" t="str">
            <v>Spese di comunicazione e rappresentanza</v>
          </cell>
          <cell r="D88" t="str">
            <v>BDR19000</v>
          </cell>
        </row>
        <row r="89">
          <cell r="B89" t="str">
            <v>BDG03011004</v>
          </cell>
          <cell r="C89" t="str">
            <v>Servizi da terzi</v>
          </cell>
          <cell r="D89" t="str">
            <v>BDR19000</v>
          </cell>
        </row>
        <row r="90">
          <cell r="B90" t="str">
            <v>BDG03011014</v>
          </cell>
          <cell r="C90" t="str">
            <v>Altri costi generali</v>
          </cell>
          <cell r="D90" t="str">
            <v>BDR19000</v>
          </cell>
        </row>
        <row r="91">
          <cell r="B91" t="str">
            <v>BDG04011003</v>
          </cell>
          <cell r="C91" t="str">
            <v>Straordinari</v>
          </cell>
          <cell r="D91" t="str">
            <v>BDR19000</v>
          </cell>
        </row>
        <row r="92">
          <cell r="B92" t="str">
            <v>BDG04011006</v>
          </cell>
          <cell r="C92" t="str">
            <v>Missioni</v>
          </cell>
          <cell r="D92" t="str">
            <v>BDR19000</v>
          </cell>
        </row>
        <row r="93">
          <cell r="B93" t="str">
            <v>BDG04011007</v>
          </cell>
          <cell r="C93" t="str">
            <v>Indennità di missione</v>
          </cell>
          <cell r="D93" t="str">
            <v>BDR19000</v>
          </cell>
        </row>
        <row r="94">
          <cell r="B94" t="str">
            <v>BDG05011006</v>
          </cell>
          <cell r="C94" t="str">
            <v>Spese ex D.Lgs. 81/2008 – Oneri di gestione</v>
          </cell>
          <cell r="D94" t="str">
            <v>BDR19000</v>
          </cell>
        </row>
        <row r="95">
          <cell r="B95" t="str">
            <v>BDG03011001</v>
          </cell>
          <cell r="C95" t="str">
            <v>Materiale di consumo,stampati e modelli</v>
          </cell>
          <cell r="D95" t="str">
            <v>BDS19000</v>
          </cell>
        </row>
        <row r="96">
          <cell r="B96" t="str">
            <v>BDG03011003</v>
          </cell>
          <cell r="C96" t="str">
            <v>Spese di comunicazione e rappresentanza</v>
          </cell>
          <cell r="D96" t="str">
            <v>BDS19000</v>
          </cell>
        </row>
        <row r="97">
          <cell r="B97" t="str">
            <v>BDG03011004</v>
          </cell>
          <cell r="C97" t="str">
            <v>Servizi da terzi</v>
          </cell>
          <cell r="D97" t="str">
            <v>BDS19000</v>
          </cell>
        </row>
        <row r="98">
          <cell r="B98" t="str">
            <v>BDG03011014</v>
          </cell>
          <cell r="C98" t="str">
            <v>Altri costi generali</v>
          </cell>
          <cell r="D98" t="str">
            <v>BDS19000</v>
          </cell>
        </row>
        <row r="99">
          <cell r="B99" t="str">
            <v>BDG03031003</v>
          </cell>
          <cell r="C99" t="str">
            <v xml:space="preserve">Spese servizio postel </v>
          </cell>
          <cell r="D99" t="str">
            <v>BDS19000</v>
          </cell>
        </row>
        <row r="100">
          <cell r="B100" t="str">
            <v>BDG03041001</v>
          </cell>
          <cell r="C100" t="str">
            <v>Oneri per la gestione dei tributi</v>
          </cell>
          <cell r="D100" t="str">
            <v>BDS19000</v>
          </cell>
        </row>
        <row r="101">
          <cell r="B101" t="str">
            <v>BDG04011003</v>
          </cell>
          <cell r="C101" t="str">
            <v>Straordinari</v>
          </cell>
          <cell r="D101" t="str">
            <v>BDS19000</v>
          </cell>
        </row>
        <row r="102">
          <cell r="B102" t="str">
            <v>BDG04011006</v>
          </cell>
          <cell r="C102" t="str">
            <v>Missioni</v>
          </cell>
          <cell r="D102" t="str">
            <v>BDS19000</v>
          </cell>
        </row>
        <row r="103">
          <cell r="B103" t="str">
            <v>BDG04011007</v>
          </cell>
          <cell r="C103" t="str">
            <v>Indennità di missione</v>
          </cell>
          <cell r="D103" t="str">
            <v>BDS19000</v>
          </cell>
        </row>
        <row r="104">
          <cell r="B104" t="str">
            <v>BDG05011006</v>
          </cell>
          <cell r="C104" t="str">
            <v>Spese ex D.Lgs. 81/2008 – Oneri di gestione</v>
          </cell>
          <cell r="D104" t="str">
            <v>BDS19000</v>
          </cell>
        </row>
        <row r="105">
          <cell r="B105" t="str">
            <v>BDG03011001</v>
          </cell>
          <cell r="C105" t="str">
            <v>Materiale di consumo,stampati e modelli</v>
          </cell>
          <cell r="D105" t="str">
            <v>BR110000</v>
          </cell>
        </row>
        <row r="106">
          <cell r="B106" t="str">
            <v>BDG03011004</v>
          </cell>
          <cell r="C106" t="str">
            <v>Servizi da terzi</v>
          </cell>
          <cell r="D106" t="str">
            <v>BR110000</v>
          </cell>
        </row>
        <row r="107">
          <cell r="B107" t="str">
            <v>BDG03011005</v>
          </cell>
          <cell r="C107" t="str">
            <v>Compensi a collegi e comitati</v>
          </cell>
          <cell r="D107" t="str">
            <v>BR110000</v>
          </cell>
        </row>
        <row r="108">
          <cell r="B108" t="str">
            <v>BDG03011014</v>
          </cell>
          <cell r="C108" t="str">
            <v>Altri costi generali</v>
          </cell>
          <cell r="D108" t="str">
            <v>BR110000</v>
          </cell>
        </row>
        <row r="109">
          <cell r="B109" t="str">
            <v>BDG04011001</v>
          </cell>
          <cell r="C109" t="str">
            <v>Stipendi</v>
          </cell>
          <cell r="D109" t="str">
            <v>BR110000</v>
          </cell>
        </row>
        <row r="110">
          <cell r="B110" t="str">
            <v>BDG04011002</v>
          </cell>
          <cell r="C110" t="str">
            <v>Oneri sociali su competenze fisse ed accessorie</v>
          </cell>
          <cell r="D110" t="str">
            <v>BR110000</v>
          </cell>
        </row>
        <row r="111">
          <cell r="B111" t="str">
            <v>BDG04011003</v>
          </cell>
          <cell r="C111" t="str">
            <v>Straordinari</v>
          </cell>
          <cell r="D111" t="str">
            <v>BR110000</v>
          </cell>
        </row>
        <row r="112">
          <cell r="B112" t="str">
            <v>BDG04011004</v>
          </cell>
          <cell r="C112" t="str">
            <v>Premi e incentivi</v>
          </cell>
          <cell r="D112" t="str">
            <v>BR110000</v>
          </cell>
        </row>
        <row r="113">
          <cell r="B113" t="str">
            <v>BDG04011005</v>
          </cell>
          <cell r="C113" t="str">
            <v>Accantonamenti premi e incentivi</v>
          </cell>
          <cell r="D113" t="str">
            <v>BR110000</v>
          </cell>
        </row>
        <row r="114">
          <cell r="B114" t="str">
            <v>BDG04011006</v>
          </cell>
          <cell r="C114" t="str">
            <v>Missioni</v>
          </cell>
          <cell r="D114" t="str">
            <v>BR110000</v>
          </cell>
        </row>
        <row r="115">
          <cell r="B115" t="str">
            <v>BDG04011007</v>
          </cell>
          <cell r="C115" t="str">
            <v>Indennità di missione</v>
          </cell>
          <cell r="D115" t="str">
            <v>BR110000</v>
          </cell>
        </row>
        <row r="116">
          <cell r="B116" t="str">
            <v>BDG04011008</v>
          </cell>
          <cell r="C116" t="str">
            <v>Mensa e buoni pasto</v>
          </cell>
          <cell r="D116" t="str">
            <v>BR110000</v>
          </cell>
        </row>
        <row r="117">
          <cell r="B117" t="str">
            <v>BDG04011009</v>
          </cell>
          <cell r="C117" t="str">
            <v xml:space="preserve">Servizi per il personale </v>
          </cell>
          <cell r="D117" t="str">
            <v>BR110000</v>
          </cell>
        </row>
        <row r="118">
          <cell r="B118" t="str">
            <v>BDG04011011</v>
          </cell>
          <cell r="C118" t="str">
            <v>Altri costi per il personale</v>
          </cell>
          <cell r="D118" t="str">
            <v>BR110000</v>
          </cell>
        </row>
        <row r="119">
          <cell r="B119" t="str">
            <v>BDG05011001</v>
          </cell>
          <cell r="C119" t="str">
            <v>Pulizia uffici, vigilanza, smaltimento rifiuti, trasporti, traslochi</v>
          </cell>
          <cell r="D119" t="str">
            <v>BR110000</v>
          </cell>
        </row>
        <row r="120">
          <cell r="B120" t="str">
            <v>BDG05011006</v>
          </cell>
          <cell r="C120" t="str">
            <v>Spese ex D.Lgs. 81/2008 – Oneri di gestione</v>
          </cell>
          <cell r="D120" t="str">
            <v>BR110000</v>
          </cell>
        </row>
        <row r="121">
          <cell r="B121" t="str">
            <v>BDG06011001</v>
          </cell>
          <cell r="C121" t="str">
            <v>Imposte dell'esercizio, correnti, differite e anticipate</v>
          </cell>
          <cell r="D121" t="str">
            <v>BR110000</v>
          </cell>
        </row>
        <row r="122">
          <cell r="B122" t="str">
            <v>BDG03011001</v>
          </cell>
          <cell r="C122" t="str">
            <v>Materiale di consumo,stampati e modelli</v>
          </cell>
          <cell r="D122" t="str">
            <v>BR210000</v>
          </cell>
        </row>
        <row r="123">
          <cell r="B123" t="str">
            <v>BDG03011012</v>
          </cell>
          <cell r="C123" t="str">
            <v>Spese per liti</v>
          </cell>
          <cell r="D123" t="str">
            <v>BR210000</v>
          </cell>
        </row>
        <row r="124">
          <cell r="B124" t="str">
            <v>BDG03011013</v>
          </cell>
          <cell r="C124" t="str">
            <v>Oneri per provvedimenti di contenimento della spesa pubblica</v>
          </cell>
          <cell r="D124" t="str">
            <v>BR210000</v>
          </cell>
        </row>
        <row r="125">
          <cell r="B125" t="str">
            <v>BDG04011003</v>
          </cell>
          <cell r="C125" t="str">
            <v>Straordinari</v>
          </cell>
          <cell r="D125" t="str">
            <v>BR210000</v>
          </cell>
        </row>
        <row r="126">
          <cell r="B126" t="str">
            <v>BDG04011006</v>
          </cell>
          <cell r="C126" t="str">
            <v>Missioni</v>
          </cell>
          <cell r="D126" t="str">
            <v>BR210000</v>
          </cell>
        </row>
        <row r="127">
          <cell r="B127" t="str">
            <v>BDG04011007</v>
          </cell>
          <cell r="C127" t="str">
            <v>Indennità di missione</v>
          </cell>
          <cell r="D127" t="str">
            <v>BR210000</v>
          </cell>
        </row>
        <row r="128">
          <cell r="B128" t="str">
            <v>BDG05011006</v>
          </cell>
          <cell r="C128" t="str">
            <v>Spese ex D.Lgs. 81/2008 – Oneri di gestione</v>
          </cell>
          <cell r="D128" t="str">
            <v>BR210000</v>
          </cell>
        </row>
        <row r="129">
          <cell r="B129" t="str">
            <v>BDG03011001</v>
          </cell>
          <cell r="C129" t="str">
            <v>Materiale di consumo,stampati e modelli</v>
          </cell>
          <cell r="D129" t="str">
            <v>BR310000</v>
          </cell>
        </row>
        <row r="130">
          <cell r="B130" t="str">
            <v>BDG03011004</v>
          </cell>
          <cell r="C130" t="str">
            <v>Servizi da terzi</v>
          </cell>
          <cell r="D130" t="str">
            <v>BR310000</v>
          </cell>
        </row>
        <row r="131">
          <cell r="B131" t="str">
            <v>BDG03011006</v>
          </cell>
          <cell r="C131" t="str">
            <v>Consulenze professionali e servizi professionali escluse dal monitoraggio di cui alla L.F.2005</v>
          </cell>
          <cell r="D131" t="str">
            <v>BR310000</v>
          </cell>
        </row>
        <row r="132">
          <cell r="B132" t="str">
            <v>BDG03011007</v>
          </cell>
          <cell r="C132" t="str">
            <v>Consulenze professionali e servizi professionali da monitorare ai sensi della L.F.2005</v>
          </cell>
          <cell r="D132" t="str">
            <v>BR310000</v>
          </cell>
        </row>
        <row r="133">
          <cell r="B133" t="str">
            <v>BDG03011008</v>
          </cell>
          <cell r="C133" t="str">
            <v>Canoni/noleggi attrezzature d'ufficio e mezzi di trasporto</v>
          </cell>
          <cell r="D133" t="str">
            <v>BR310000</v>
          </cell>
        </row>
        <row r="134">
          <cell r="B134" t="str">
            <v>BDG03011009</v>
          </cell>
          <cell r="C134" t="str">
            <v>Manutenzione attrezzature d'ufficio e mezzi di trasporto</v>
          </cell>
          <cell r="D134" t="str">
            <v>BR310000</v>
          </cell>
        </row>
        <row r="135">
          <cell r="B135" t="str">
            <v>BDG03011010</v>
          </cell>
          <cell r="C135" t="str">
            <v>Combustibili e carburanti</v>
          </cell>
          <cell r="D135" t="str">
            <v>BR310000</v>
          </cell>
        </row>
        <row r="136">
          <cell r="B136" t="str">
            <v>BDG03011011</v>
          </cell>
          <cell r="C136" t="str">
            <v>Altri costi automezzi</v>
          </cell>
          <cell r="D136" t="str">
            <v>BR310000</v>
          </cell>
        </row>
        <row r="137">
          <cell r="B137" t="str">
            <v>BDG03011014</v>
          </cell>
          <cell r="C137" t="str">
            <v>Altri costi generali</v>
          </cell>
          <cell r="D137" t="str">
            <v>BR310000</v>
          </cell>
        </row>
        <row r="138">
          <cell r="B138" t="str">
            <v>BDG03011015</v>
          </cell>
          <cell r="C138" t="str">
            <v xml:space="preserve">Imposte, tasse e tributi </v>
          </cell>
          <cell r="D138" t="str">
            <v>BR310000</v>
          </cell>
        </row>
        <row r="139">
          <cell r="B139" t="str">
            <v>BDG03031001</v>
          </cell>
          <cell r="C139" t="str">
            <v>Spese postali e notifica atti</v>
          </cell>
          <cell r="D139" t="str">
            <v>BR310000</v>
          </cell>
        </row>
        <row r="140">
          <cell r="B140" t="str">
            <v>BDG03031003</v>
          </cell>
          <cell r="C140" t="str">
            <v xml:space="preserve">Spese servizio postel </v>
          </cell>
          <cell r="D140" t="str">
            <v>BR310000</v>
          </cell>
        </row>
        <row r="141">
          <cell r="B141" t="str">
            <v>BDG04011003</v>
          </cell>
          <cell r="C141" t="str">
            <v>Straordinari</v>
          </cell>
          <cell r="D141" t="str">
            <v>BR310000</v>
          </cell>
        </row>
        <row r="142">
          <cell r="B142" t="str">
            <v>BDG04011006</v>
          </cell>
          <cell r="C142" t="str">
            <v>Missioni</v>
          </cell>
          <cell r="D142" t="str">
            <v>BR310000</v>
          </cell>
        </row>
        <row r="143">
          <cell r="B143" t="str">
            <v>BDG04011007</v>
          </cell>
          <cell r="C143" t="str">
            <v>Indennità di missione</v>
          </cell>
          <cell r="D143" t="str">
            <v>BR310000</v>
          </cell>
        </row>
        <row r="144">
          <cell r="B144" t="str">
            <v>BDG04011009</v>
          </cell>
          <cell r="C144" t="str">
            <v xml:space="preserve">Servizi per il personale </v>
          </cell>
          <cell r="D144" t="str">
            <v>BR310000</v>
          </cell>
        </row>
        <row r="145">
          <cell r="B145" t="str">
            <v>BDG05011001</v>
          </cell>
          <cell r="C145" t="str">
            <v>Pulizia uffici, vigilanza, smaltimento rifiuti, trasporti, traslochi</v>
          </cell>
          <cell r="D145" t="str">
            <v>BR310000</v>
          </cell>
        </row>
      </sheetData>
      <sheetData sheetId="16">
        <row r="3">
          <cell r="B3" t="str">
            <v xml:space="preserve">NUOVI CODICI SIGMA </v>
          </cell>
          <cell r="C3" t="str">
            <v>descrizione CDC</v>
          </cell>
        </row>
        <row r="4">
          <cell r="B4" t="str">
            <v>BDC19000</v>
          </cell>
          <cell r="C4" t="str">
            <v>Divisione Contribuenti - uffici interni</v>
          </cell>
        </row>
        <row r="5">
          <cell r="B5" t="str">
            <v>B8810000</v>
          </cell>
          <cell r="C5" t="str">
            <v>Direzione Centrale Amministrazione, Pianificazione e Logistica</v>
          </cell>
          <cell r="D5" t="str">
            <v>sopprressa 01/07/2021</v>
          </cell>
        </row>
        <row r="6">
          <cell r="B6" t="str">
            <v>BR210000</v>
          </cell>
          <cell r="C6" t="str">
            <v>Direzione Centrale Amministrazione e pianificazione</v>
          </cell>
          <cell r="D6" t="str">
            <v>dal 30/07/2021</v>
          </cell>
        </row>
        <row r="7">
          <cell r="B7" t="str">
            <v>BR310000</v>
          </cell>
          <cell r="C7" t="str">
            <v>Direzione Centrale logistica e approvvigionamenti</v>
          </cell>
          <cell r="D7" t="str">
            <v>dal 01/01/2022</v>
          </cell>
        </row>
        <row r="8">
          <cell r="B8" t="str">
            <v>B8510000</v>
          </cell>
          <cell r="C8" t="str">
            <v>Direzione Centrale Tecnologie e Innovazione</v>
          </cell>
        </row>
        <row r="9">
          <cell r="B9" t="str">
            <v>B8310000</v>
          </cell>
          <cell r="C9" t="str">
            <v>Direzione Centrale Audit</v>
          </cell>
        </row>
        <row r="10">
          <cell r="B10" t="str">
            <v>B9210000</v>
          </cell>
          <cell r="C10" t="str">
            <v>Direzione Centrale Coordinamento Normativo</v>
          </cell>
          <cell r="D10" t="str">
            <v>da controllare</v>
          </cell>
        </row>
        <row r="11">
          <cell r="B11" t="str">
            <v>B9110000</v>
          </cell>
          <cell r="C11" t="str">
            <v>Direzione Centrale Coordinamento Generale</v>
          </cell>
          <cell r="D11" t="str">
            <v>soppresso</v>
          </cell>
        </row>
        <row r="12">
          <cell r="B12" t="str">
            <v>B8710000</v>
          </cell>
          <cell r="C12" t="str">
            <v>Direzione Centrale Affari Legali</v>
          </cell>
        </row>
        <row r="13">
          <cell r="B13" t="str">
            <v>BDR19000</v>
          </cell>
          <cell r="C13" t="str">
            <v>Divisione Risorse - uffici interni</v>
          </cell>
          <cell r="D13" t="str">
            <v>dal 01/06/19</v>
          </cell>
        </row>
        <row r="15">
          <cell r="B15" t="str">
            <v>B9010000</v>
          </cell>
          <cell r="C15" t="str">
            <v>Direzione Centrale Risorse Umane e Organizzazione</v>
          </cell>
        </row>
        <row r="16">
          <cell r="B16" t="str">
            <v>BR110000</v>
          </cell>
          <cell r="C16" t="str">
            <v>Direzione Centrale Risorse Umane</v>
          </cell>
          <cell r="D16">
            <v>2021</v>
          </cell>
        </row>
        <row r="17">
          <cell r="B17" t="str">
            <v>BDS19000</v>
          </cell>
          <cell r="C17" t="str">
            <v>Divisione Servizi - uffici interni</v>
          </cell>
        </row>
        <row r="18">
          <cell r="B18" t="str">
            <v>BS210000</v>
          </cell>
          <cell r="C18" t="str">
            <v>Direzione Centrale Servizi Catastali, Cartografici e di Pubblicità Immobiliare</v>
          </cell>
        </row>
        <row r="19">
          <cell r="B19" t="str">
            <v>BS310000</v>
          </cell>
          <cell r="C19" t="str">
            <v>Direzione Centrale Servizi Estimativi e Osservatorio Mercato Immobiliare</v>
          </cell>
        </row>
        <row r="20">
          <cell r="B20" t="str">
            <v>TS000000</v>
          </cell>
          <cell r="C20" t="str">
            <v>Progetto Tessera Sanitaria</v>
          </cell>
        </row>
        <row r="21">
          <cell r="B21" t="str">
            <v>B0005000</v>
          </cell>
          <cell r="C21" t="str">
            <v>Ufficio Comunicazione</v>
          </cell>
        </row>
        <row r="22">
          <cell r="B22" t="str">
            <v>B0006000</v>
          </cell>
          <cell r="C22" t="str">
            <v>Ufficio Stampa</v>
          </cell>
        </row>
        <row r="23">
          <cell r="B23" t="str">
            <v>B6520000</v>
          </cell>
          <cell r="C23" t="str">
            <v>Ufficio Comunicazione e Stampa</v>
          </cell>
          <cell r="D23" t="str">
            <v>dal 01/06/19</v>
          </cell>
        </row>
        <row r="24">
          <cell r="B24" t="str">
            <v>BS110000</v>
          </cell>
          <cell r="C24" t="str">
            <v>Direzione Centrale Servizi Fiscali</v>
          </cell>
        </row>
        <row r="25">
          <cell r="B25" t="str">
            <v>BC110000</v>
          </cell>
          <cell r="C25" t="str">
            <v>Direzione Centrale Persone Fisiche, Lavoratori Autonomi ed Enti Non Commerciali</v>
          </cell>
        </row>
        <row r="26">
          <cell r="B26" t="str">
            <v>BC210000</v>
          </cell>
          <cell r="C26" t="str">
            <v>Direzione Centrale Piccole e Medie Imprese</v>
          </cell>
        </row>
        <row r="27">
          <cell r="B27" t="str">
            <v>BC310000</v>
          </cell>
          <cell r="C27" t="str">
            <v>Direzione Centrale Grandi Contribuenti</v>
          </cell>
        </row>
        <row r="28">
          <cell r="B28" t="str">
            <v>BC410000</v>
          </cell>
          <cell r="C28" t="str">
            <v>Direzione Centrale Grandi Contribuenti e Internazionale</v>
          </cell>
          <cell r="D28">
            <v>44378</v>
          </cell>
        </row>
        <row r="29">
          <cell r="B29" t="str">
            <v>B8610000</v>
          </cell>
          <cell r="C29" t="str">
            <v>Direzione Centrale Affari Generali</v>
          </cell>
        </row>
        <row r="30">
          <cell r="B30" t="str">
            <v>B6510000</v>
          </cell>
          <cell r="C30" t="str">
            <v>Ufficio del Direttore dell’Agenzia</v>
          </cell>
        </row>
        <row r="31">
          <cell r="B31" t="str">
            <v>E1520000</v>
          </cell>
          <cell r="C31" t="str">
            <v>Direzione Regionale Abruzzo</v>
          </cell>
        </row>
        <row r="32">
          <cell r="B32" t="str">
            <v>E1820000</v>
          </cell>
          <cell r="C32" t="str">
            <v>Direzione Regionale Basilicata</v>
          </cell>
        </row>
        <row r="33">
          <cell r="B33" t="str">
            <v>E0520000</v>
          </cell>
          <cell r="C33" t="str">
            <v>Direzione Provinciale Bolzano</v>
          </cell>
        </row>
        <row r="34">
          <cell r="B34" t="str">
            <v>E1920000</v>
          </cell>
          <cell r="C34" t="str">
            <v>Direzione Regionale Calabria</v>
          </cell>
        </row>
        <row r="35">
          <cell r="B35" t="str">
            <v>E1420000</v>
          </cell>
          <cell r="C35" t="str">
            <v>Direzione Regionale Campania</v>
          </cell>
        </row>
        <row r="36">
          <cell r="B36" t="str">
            <v>E0920000</v>
          </cell>
          <cell r="C36" t="str">
            <v>Direzione Regionale Emilia Romagna</v>
          </cell>
        </row>
        <row r="37">
          <cell r="B37" t="str">
            <v>E0820000</v>
          </cell>
          <cell r="C37" t="str">
            <v>Direzione Regionale Friuli Venezia Giulia</v>
          </cell>
        </row>
        <row r="38">
          <cell r="B38" t="str">
            <v>E1320000</v>
          </cell>
          <cell r="C38" t="str">
            <v>Direzione Regionale Lazio</v>
          </cell>
        </row>
        <row r="39">
          <cell r="B39" t="str">
            <v>E0320000</v>
          </cell>
          <cell r="C39" t="str">
            <v>Direzione Regionale Liguria</v>
          </cell>
        </row>
        <row r="40">
          <cell r="B40" t="str">
            <v>E0420000</v>
          </cell>
          <cell r="C40" t="str">
            <v>Direzione Regionale Lombardia</v>
          </cell>
        </row>
        <row r="41">
          <cell r="B41" t="str">
            <v>E1020000</v>
          </cell>
          <cell r="C41" t="str">
            <v>Direzione Regionale Marche</v>
          </cell>
        </row>
        <row r="42">
          <cell r="B42" t="str">
            <v>E1620000</v>
          </cell>
          <cell r="C42" t="str">
            <v>Direzione Regionale Molise</v>
          </cell>
        </row>
        <row r="43">
          <cell r="B43" t="str">
            <v>E0120000</v>
          </cell>
          <cell r="C43" t="str">
            <v>Direzione Regionale Piemonte</v>
          </cell>
        </row>
        <row r="44">
          <cell r="B44" t="str">
            <v>E1720000</v>
          </cell>
          <cell r="C44" t="str">
            <v>Direzione Regionale Puglia</v>
          </cell>
        </row>
        <row r="45">
          <cell r="B45" t="str">
            <v>E2120000</v>
          </cell>
          <cell r="C45" t="str">
            <v>Direzione Regionale Sardegna</v>
          </cell>
        </row>
        <row r="46">
          <cell r="B46" t="str">
            <v>E2020000</v>
          </cell>
          <cell r="C46" t="str">
            <v>Direzione Regionale Sicilia</v>
          </cell>
        </row>
        <row r="47">
          <cell r="B47" t="str">
            <v>E1120000</v>
          </cell>
          <cell r="C47" t="str">
            <v>Direzione Regionale Toscana</v>
          </cell>
        </row>
        <row r="48">
          <cell r="B48" t="str">
            <v>E0620000</v>
          </cell>
          <cell r="C48" t="str">
            <v>Direzione Provinciale Trento</v>
          </cell>
        </row>
        <row r="49">
          <cell r="B49" t="str">
            <v>E1220000</v>
          </cell>
          <cell r="C49" t="str">
            <v>Direzione Regionale Umbria</v>
          </cell>
        </row>
        <row r="50">
          <cell r="B50" t="str">
            <v>E0220000</v>
          </cell>
          <cell r="C50" t="str">
            <v>Direzione Regionale Valle D'Aosta</v>
          </cell>
        </row>
        <row r="51">
          <cell r="B51" t="str">
            <v>E0720000</v>
          </cell>
          <cell r="C51" t="str">
            <v>Direzione Regionale Veneto</v>
          </cell>
        </row>
      </sheetData>
      <sheetData sheetId="17">
        <row r="1">
          <cell r="B1">
            <v>2</v>
          </cell>
          <cell r="C1">
            <v>3</v>
          </cell>
          <cell r="D1">
            <v>4</v>
          </cell>
        </row>
        <row r="3">
          <cell r="B3" t="str">
            <v>Etichette di colonna</v>
          </cell>
        </row>
        <row r="4">
          <cell r="B4" t="str">
            <v>B6510000</v>
          </cell>
          <cell r="C4" t="str">
            <v>B6520000</v>
          </cell>
          <cell r="D4" t="str">
            <v>B8310000</v>
          </cell>
        </row>
        <row r="5">
          <cell r="B5" t="str">
            <v>UFFICIO DEL DIRETTORE DELL'AGENZIA</v>
          </cell>
          <cell r="C5" t="str">
            <v>UFFICIO COMUNICAZIONE E STAMPA</v>
          </cell>
          <cell r="D5" t="str">
            <v>DIREZIONE CENTRALE AUDIT</v>
          </cell>
        </row>
        <row r="6">
          <cell r="B6">
            <v>6000</v>
          </cell>
          <cell r="C6">
            <v>2000</v>
          </cell>
          <cell r="D6">
            <v>5000</v>
          </cell>
        </row>
        <row r="7">
          <cell r="B7">
            <v>6000</v>
          </cell>
          <cell r="C7">
            <v>2000</v>
          </cell>
          <cell r="D7">
            <v>5000</v>
          </cell>
        </row>
        <row r="8">
          <cell r="C8">
            <v>0</v>
          </cell>
        </row>
        <row r="9">
          <cell r="C9">
            <v>0</v>
          </cell>
        </row>
        <row r="10">
          <cell r="B10">
            <v>10000</v>
          </cell>
          <cell r="C10">
            <v>222350</v>
          </cell>
        </row>
        <row r="11">
          <cell r="B11">
            <v>10000</v>
          </cell>
          <cell r="C11">
            <v>222350</v>
          </cell>
        </row>
        <row r="12">
          <cell r="B12">
            <v>10000</v>
          </cell>
          <cell r="C12">
            <v>57676</v>
          </cell>
          <cell r="D12">
            <v>10000</v>
          </cell>
        </row>
        <row r="13">
          <cell r="B13">
            <v>10000</v>
          </cell>
          <cell r="C13">
            <v>57676</v>
          </cell>
          <cell r="D13">
            <v>10000</v>
          </cell>
        </row>
        <row r="16">
          <cell r="C16">
            <v>0</v>
          </cell>
        </row>
        <row r="17">
          <cell r="C17">
            <v>0</v>
          </cell>
        </row>
        <row r="20">
          <cell r="C20">
            <v>5994</v>
          </cell>
        </row>
        <row r="21">
          <cell r="C21">
            <v>5994</v>
          </cell>
        </row>
        <row r="32">
          <cell r="B32">
            <v>6000</v>
          </cell>
          <cell r="C32">
            <v>3000</v>
          </cell>
          <cell r="D32">
            <v>0</v>
          </cell>
        </row>
        <row r="33">
          <cell r="B33">
            <v>6000</v>
          </cell>
          <cell r="C33">
            <v>3000</v>
          </cell>
          <cell r="D33">
            <v>0</v>
          </cell>
        </row>
        <row r="58">
          <cell r="B58">
            <v>72000</v>
          </cell>
          <cell r="C58">
            <v>20000</v>
          </cell>
          <cell r="D58">
            <v>40000</v>
          </cell>
        </row>
        <row r="59">
          <cell r="B59">
            <v>72000</v>
          </cell>
          <cell r="C59">
            <v>20000</v>
          </cell>
          <cell r="D59">
            <v>40000</v>
          </cell>
        </row>
        <row r="64">
          <cell r="B64">
            <v>20000</v>
          </cell>
          <cell r="C64">
            <v>5000</v>
          </cell>
          <cell r="D64">
            <v>54000</v>
          </cell>
        </row>
        <row r="65">
          <cell r="B65">
            <v>20000</v>
          </cell>
          <cell r="C65">
            <v>5000</v>
          </cell>
          <cell r="D65">
            <v>54000</v>
          </cell>
        </row>
        <row r="66">
          <cell r="B66">
            <v>3000</v>
          </cell>
          <cell r="C66">
            <v>500</v>
          </cell>
          <cell r="D66">
            <v>6000</v>
          </cell>
        </row>
        <row r="67">
          <cell r="B67">
            <v>3000</v>
          </cell>
          <cell r="C67">
            <v>500</v>
          </cell>
          <cell r="D67">
            <v>6000</v>
          </cell>
        </row>
        <row r="84">
          <cell r="D84">
            <v>6000</v>
          </cell>
        </row>
        <row r="85">
          <cell r="D85">
            <v>6000</v>
          </cell>
        </row>
        <row r="88">
          <cell r="B88">
            <v>127000</v>
          </cell>
          <cell r="C88">
            <v>316520</v>
          </cell>
          <cell r="D88">
            <v>121000</v>
          </cell>
        </row>
      </sheetData>
      <sheetData sheetId="18">
        <row r="4">
          <cell r="C4" t="str">
            <v>Etichette di colonna</v>
          </cell>
        </row>
        <row r="5">
          <cell r="C5" t="str">
            <v>Totale complessivo</v>
          </cell>
        </row>
        <row r="6">
          <cell r="B6" t="e">
            <v>#N/A</v>
          </cell>
        </row>
        <row r="7">
          <cell r="B7" t="e">
            <v>#N/A</v>
          </cell>
        </row>
        <row r="8">
          <cell r="B8" t="e">
            <v>#N/A</v>
          </cell>
        </row>
        <row r="9">
          <cell r="B9" t="e">
            <v>#N/A</v>
          </cell>
        </row>
        <row r="10">
          <cell r="B10" t="e">
            <v>#N/A</v>
          </cell>
        </row>
        <row r="11">
          <cell r="B11" t="e">
            <v>#N/A</v>
          </cell>
        </row>
        <row r="12">
          <cell r="B12" t="e">
            <v>#N/A</v>
          </cell>
        </row>
        <row r="13">
          <cell r="B13" t="e">
            <v>#N/A</v>
          </cell>
        </row>
        <row r="14">
          <cell r="B14" t="e">
            <v>#N/A</v>
          </cell>
        </row>
        <row r="15">
          <cell r="B15" t="e">
            <v>#N/A</v>
          </cell>
        </row>
        <row r="16">
          <cell r="B16" t="e">
            <v>#N/A</v>
          </cell>
        </row>
        <row r="17">
          <cell r="B17" t="e">
            <v>#N/A</v>
          </cell>
        </row>
        <row r="18">
          <cell r="B18" t="e">
            <v>#N/A</v>
          </cell>
        </row>
        <row r="19">
          <cell r="B19" t="e">
            <v>#N/A</v>
          </cell>
        </row>
        <row r="20">
          <cell r="B20" t="e">
            <v>#N/A</v>
          </cell>
        </row>
        <row r="21">
          <cell r="B21" t="e">
            <v>#N/A</v>
          </cell>
        </row>
        <row r="22">
          <cell r="B22" t="e">
            <v>#N/A</v>
          </cell>
        </row>
        <row r="23">
          <cell r="B23" t="e">
            <v>#N/A</v>
          </cell>
        </row>
        <row r="24">
          <cell r="B24" t="e">
            <v>#N/A</v>
          </cell>
        </row>
        <row r="25">
          <cell r="B25" t="e">
            <v>#N/A</v>
          </cell>
        </row>
        <row r="26">
          <cell r="B26" t="e">
            <v>#N/A</v>
          </cell>
        </row>
        <row r="27">
          <cell r="B27" t="e">
            <v>#N/A</v>
          </cell>
        </row>
        <row r="28">
          <cell r="B28" t="e">
            <v>#N/A</v>
          </cell>
        </row>
        <row r="29">
          <cell r="B29" t="e">
            <v>#N/A</v>
          </cell>
        </row>
        <row r="30">
          <cell r="B30" t="e">
            <v>#N/A</v>
          </cell>
        </row>
        <row r="31">
          <cell r="B31" t="e">
            <v>#N/A</v>
          </cell>
        </row>
        <row r="32">
          <cell r="B32" t="e">
            <v>#N/A</v>
          </cell>
        </row>
        <row r="33">
          <cell r="B33" t="e">
            <v>#N/A</v>
          </cell>
        </row>
        <row r="34">
          <cell r="B34" t="e">
            <v>#N/A</v>
          </cell>
        </row>
        <row r="35">
          <cell r="B35" t="e">
            <v>#N/A</v>
          </cell>
        </row>
        <row r="36">
          <cell r="B36" t="e">
            <v>#N/A</v>
          </cell>
        </row>
        <row r="37">
          <cell r="B37" t="e">
            <v>#N/A</v>
          </cell>
        </row>
        <row r="38">
          <cell r="B38" t="e">
            <v>#N/A</v>
          </cell>
        </row>
        <row r="39">
          <cell r="B39" t="e">
            <v>#N/A</v>
          </cell>
        </row>
        <row r="40">
          <cell r="B40" t="e">
            <v>#N/A</v>
          </cell>
        </row>
        <row r="41">
          <cell r="B41" t="e">
            <v>#N/A</v>
          </cell>
        </row>
      </sheetData>
      <sheetData sheetId="19"/>
      <sheetData sheetId="20"/>
      <sheetData sheetId="21"/>
      <sheetData sheetId="22"/>
      <sheetData sheetId="23">
        <row r="3">
          <cell r="B3" t="str">
            <v>Somma di VALIDAZIONE  Budget 2022</v>
          </cell>
          <cell r="C3" t="str">
            <v>Somma di Budget (2023)</v>
          </cell>
          <cell r="D3" t="str">
            <v>Somma di Budget (2024)</v>
          </cell>
        </row>
        <row r="4">
          <cell r="B4">
            <v>7041163</v>
          </cell>
          <cell r="C4">
            <v>6349263</v>
          </cell>
          <cell r="D4">
            <v>6354263</v>
          </cell>
        </row>
        <row r="5">
          <cell r="B5">
            <v>7041163</v>
          </cell>
          <cell r="C5">
            <v>6349263</v>
          </cell>
          <cell r="D5">
            <v>6354263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245550</v>
          </cell>
          <cell r="C8">
            <v>240550</v>
          </cell>
          <cell r="D8">
            <v>240550</v>
          </cell>
        </row>
        <row r="9">
          <cell r="B9">
            <v>245550</v>
          </cell>
          <cell r="C9">
            <v>240550</v>
          </cell>
          <cell r="D9">
            <v>240550</v>
          </cell>
        </row>
        <row r="10">
          <cell r="B10">
            <v>23068636</v>
          </cell>
          <cell r="C10">
            <v>18921441</v>
          </cell>
          <cell r="D10">
            <v>16090376</v>
          </cell>
        </row>
        <row r="11">
          <cell r="B11">
            <v>23068636</v>
          </cell>
          <cell r="C11">
            <v>18921441</v>
          </cell>
          <cell r="D11">
            <v>16090376</v>
          </cell>
        </row>
        <row r="12">
          <cell r="B12">
            <v>180343</v>
          </cell>
          <cell r="C12">
            <v>180343</v>
          </cell>
          <cell r="D12">
            <v>180343</v>
          </cell>
        </row>
        <row r="13">
          <cell r="B13">
            <v>180343</v>
          </cell>
          <cell r="C13">
            <v>180343</v>
          </cell>
          <cell r="D13">
            <v>180343</v>
          </cell>
        </row>
        <row r="14">
          <cell r="B14">
            <v>693500</v>
          </cell>
          <cell r="C14">
            <v>693500</v>
          </cell>
          <cell r="D14">
            <v>693500</v>
          </cell>
        </row>
        <row r="15">
          <cell r="B15">
            <v>693500</v>
          </cell>
          <cell r="C15">
            <v>693500</v>
          </cell>
          <cell r="D15">
            <v>693500</v>
          </cell>
        </row>
        <row r="16">
          <cell r="B16">
            <v>32018</v>
          </cell>
          <cell r="C16">
            <v>32018</v>
          </cell>
          <cell r="D16">
            <v>32018</v>
          </cell>
        </row>
        <row r="17">
          <cell r="B17">
            <v>32018</v>
          </cell>
          <cell r="C17">
            <v>32018</v>
          </cell>
          <cell r="D17">
            <v>32018</v>
          </cell>
        </row>
        <row r="18">
          <cell r="B18">
            <v>1964674</v>
          </cell>
          <cell r="C18">
            <v>1964674</v>
          </cell>
          <cell r="D18">
            <v>1964674</v>
          </cell>
        </row>
        <row r="19">
          <cell r="B19">
            <v>1964674</v>
          </cell>
          <cell r="C19">
            <v>1964674</v>
          </cell>
          <cell r="D19">
            <v>1964674</v>
          </cell>
        </row>
        <row r="20">
          <cell r="B20">
            <v>491949</v>
          </cell>
          <cell r="C20">
            <v>491949</v>
          </cell>
          <cell r="D20">
            <v>491949</v>
          </cell>
        </row>
        <row r="21">
          <cell r="B21">
            <v>491949</v>
          </cell>
          <cell r="C21">
            <v>491949</v>
          </cell>
          <cell r="D21">
            <v>491949</v>
          </cell>
        </row>
        <row r="22">
          <cell r="B22">
            <v>447658</v>
          </cell>
          <cell r="C22">
            <v>447658</v>
          </cell>
          <cell r="D22">
            <v>447658</v>
          </cell>
        </row>
        <row r="23">
          <cell r="B23">
            <v>447658</v>
          </cell>
          <cell r="C23">
            <v>447658</v>
          </cell>
          <cell r="D23">
            <v>447658</v>
          </cell>
        </row>
        <row r="24">
          <cell r="B24">
            <v>401100</v>
          </cell>
          <cell r="C24">
            <v>401100</v>
          </cell>
          <cell r="D24">
            <v>401100</v>
          </cell>
        </row>
        <row r="25">
          <cell r="B25">
            <v>401100</v>
          </cell>
          <cell r="C25">
            <v>401100</v>
          </cell>
          <cell r="D25">
            <v>401100</v>
          </cell>
        </row>
        <row r="26">
          <cell r="B26">
            <v>27500000</v>
          </cell>
          <cell r="C26">
            <v>27500000</v>
          </cell>
          <cell r="D26">
            <v>27500000</v>
          </cell>
        </row>
        <row r="27">
          <cell r="B27">
            <v>27500000</v>
          </cell>
          <cell r="C27">
            <v>27500000</v>
          </cell>
          <cell r="D27">
            <v>27500000</v>
          </cell>
        </row>
        <row r="28">
          <cell r="B28">
            <v>18073934</v>
          </cell>
          <cell r="C28">
            <v>18073934</v>
          </cell>
          <cell r="D28">
            <v>18073934</v>
          </cell>
        </row>
        <row r="29">
          <cell r="B29">
            <v>18073934</v>
          </cell>
          <cell r="C29">
            <v>18073934</v>
          </cell>
          <cell r="D29">
            <v>18073934</v>
          </cell>
        </row>
        <row r="30">
          <cell r="B30">
            <v>1001317</v>
          </cell>
          <cell r="C30">
            <v>996817</v>
          </cell>
          <cell r="D30">
            <v>996817</v>
          </cell>
        </row>
        <row r="31">
          <cell r="B31">
            <v>1001317</v>
          </cell>
          <cell r="C31">
            <v>996817</v>
          </cell>
          <cell r="D31">
            <v>996817</v>
          </cell>
        </row>
        <row r="32">
          <cell r="B32">
            <v>10502601</v>
          </cell>
          <cell r="C32">
            <v>10502601</v>
          </cell>
          <cell r="D32">
            <v>10502601</v>
          </cell>
        </row>
        <row r="33">
          <cell r="B33">
            <v>10502601</v>
          </cell>
          <cell r="C33">
            <v>10502601</v>
          </cell>
          <cell r="D33">
            <v>10502601</v>
          </cell>
        </row>
        <row r="34">
          <cell r="B34">
            <v>232415000</v>
          </cell>
          <cell r="C34">
            <v>241915000</v>
          </cell>
          <cell r="D34">
            <v>251415000</v>
          </cell>
        </row>
        <row r="35">
          <cell r="B35">
            <v>232415000</v>
          </cell>
          <cell r="C35">
            <v>241915000</v>
          </cell>
          <cell r="D35">
            <v>251415000</v>
          </cell>
        </row>
        <row r="36">
          <cell r="B36">
            <v>22500000</v>
          </cell>
          <cell r="C36">
            <v>13000000</v>
          </cell>
          <cell r="D36">
            <v>13500000</v>
          </cell>
        </row>
        <row r="37">
          <cell r="B37">
            <v>22500000</v>
          </cell>
          <cell r="C37">
            <v>13000000</v>
          </cell>
          <cell r="D37">
            <v>13500000</v>
          </cell>
        </row>
        <row r="38">
          <cell r="B38">
            <v>12800000</v>
          </cell>
          <cell r="C38">
            <v>14100000</v>
          </cell>
          <cell r="D38">
            <v>14100000</v>
          </cell>
        </row>
        <row r="39">
          <cell r="B39">
            <v>12800000</v>
          </cell>
          <cell r="C39">
            <v>14100000</v>
          </cell>
          <cell r="D39">
            <v>14100000</v>
          </cell>
        </row>
        <row r="40">
          <cell r="B40">
            <v>13500000</v>
          </cell>
          <cell r="C40">
            <v>13500000</v>
          </cell>
          <cell r="D40">
            <v>13500000</v>
          </cell>
        </row>
        <row r="41">
          <cell r="B41">
            <v>13500000</v>
          </cell>
          <cell r="C41">
            <v>13500000</v>
          </cell>
          <cell r="D41">
            <v>13500000</v>
          </cell>
        </row>
        <row r="42">
          <cell r="B42">
            <v>0</v>
          </cell>
          <cell r="C42">
            <v>0</v>
          </cell>
          <cell r="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4">
          <cell r="B44">
            <v>48292908</v>
          </cell>
          <cell r="C44">
            <v>48292908</v>
          </cell>
          <cell r="D44">
            <v>48292908</v>
          </cell>
        </row>
        <row r="45">
          <cell r="B45">
            <v>48292908</v>
          </cell>
          <cell r="C45">
            <v>48292908</v>
          </cell>
          <cell r="D45">
            <v>48292908</v>
          </cell>
        </row>
        <row r="46">
          <cell r="B46">
            <v>11000000</v>
          </cell>
          <cell r="C46">
            <v>6000000</v>
          </cell>
          <cell r="D46">
            <v>6500000</v>
          </cell>
        </row>
        <row r="47">
          <cell r="B47">
            <v>11000000</v>
          </cell>
          <cell r="C47">
            <v>6000000</v>
          </cell>
          <cell r="D47">
            <v>6500000</v>
          </cell>
        </row>
        <row r="48">
          <cell r="B48">
            <v>17730554</v>
          </cell>
          <cell r="C48">
            <v>15446274</v>
          </cell>
          <cell r="D48">
            <v>15135723</v>
          </cell>
        </row>
        <row r="49">
          <cell r="B49">
            <v>17730554</v>
          </cell>
          <cell r="C49">
            <v>15446274</v>
          </cell>
          <cell r="D49">
            <v>15135723</v>
          </cell>
        </row>
        <row r="50">
          <cell r="B50">
            <v>304103484</v>
          </cell>
          <cell r="C50">
            <v>303823484</v>
          </cell>
          <cell r="D50">
            <v>303933484</v>
          </cell>
        </row>
        <row r="51">
          <cell r="B51">
            <v>304103484</v>
          </cell>
          <cell r="C51">
            <v>303823484</v>
          </cell>
          <cell r="D51">
            <v>303933484</v>
          </cell>
        </row>
        <row r="52">
          <cell r="B52">
            <v>1127755952</v>
          </cell>
          <cell r="C52">
            <v>1239149809</v>
          </cell>
          <cell r="D52">
            <v>1288838616</v>
          </cell>
        </row>
        <row r="53">
          <cell r="B53">
            <v>1127755952</v>
          </cell>
          <cell r="C53">
            <v>1239149809</v>
          </cell>
          <cell r="D53">
            <v>1288838616</v>
          </cell>
        </row>
        <row r="54">
          <cell r="B54">
            <v>326950250</v>
          </cell>
          <cell r="C54">
            <v>364334996</v>
          </cell>
          <cell r="D54">
            <v>382647366</v>
          </cell>
        </row>
        <row r="55">
          <cell r="B55">
            <v>326950250</v>
          </cell>
          <cell r="C55">
            <v>364334996</v>
          </cell>
          <cell r="D55">
            <v>382647366</v>
          </cell>
        </row>
        <row r="56">
          <cell r="B56">
            <v>12804114</v>
          </cell>
          <cell r="C56">
            <v>12905514</v>
          </cell>
          <cell r="D56">
            <v>12938484</v>
          </cell>
        </row>
        <row r="57">
          <cell r="B57">
            <v>12804114</v>
          </cell>
          <cell r="C57">
            <v>12905514</v>
          </cell>
          <cell r="D57">
            <v>12938484</v>
          </cell>
        </row>
        <row r="58">
          <cell r="B58">
            <v>6850000</v>
          </cell>
          <cell r="C58">
            <v>6850000</v>
          </cell>
          <cell r="D58">
            <v>6850000</v>
          </cell>
        </row>
        <row r="59">
          <cell r="B59">
            <v>6850000</v>
          </cell>
          <cell r="C59">
            <v>6850000</v>
          </cell>
          <cell r="D59">
            <v>6850000</v>
          </cell>
        </row>
        <row r="60">
          <cell r="B60">
            <v>116703441</v>
          </cell>
          <cell r="C60">
            <v>116703441</v>
          </cell>
          <cell r="D60">
            <v>116703441</v>
          </cell>
        </row>
        <row r="61">
          <cell r="B61">
            <v>116703441</v>
          </cell>
          <cell r="C61">
            <v>116703441</v>
          </cell>
          <cell r="D61">
            <v>116703441</v>
          </cell>
        </row>
        <row r="62">
          <cell r="B62">
            <v>4763586</v>
          </cell>
          <cell r="C62">
            <v>4836729</v>
          </cell>
          <cell r="D62">
            <v>4878544</v>
          </cell>
        </row>
        <row r="63">
          <cell r="B63">
            <v>4763586</v>
          </cell>
          <cell r="C63">
            <v>4836729</v>
          </cell>
          <cell r="D63">
            <v>4878544</v>
          </cell>
        </row>
        <row r="64">
          <cell r="B64">
            <v>801992</v>
          </cell>
          <cell r="C64">
            <v>808804</v>
          </cell>
          <cell r="D64">
            <v>817988</v>
          </cell>
        </row>
        <row r="65">
          <cell r="B65">
            <v>801992</v>
          </cell>
          <cell r="C65">
            <v>808804</v>
          </cell>
          <cell r="D65">
            <v>817988</v>
          </cell>
        </row>
        <row r="66">
          <cell r="B66">
            <v>27332342</v>
          </cell>
          <cell r="C66">
            <v>27371269</v>
          </cell>
          <cell r="D66">
            <v>27371269</v>
          </cell>
        </row>
        <row r="67">
          <cell r="B67">
            <v>27332342</v>
          </cell>
          <cell r="C67">
            <v>27371269</v>
          </cell>
          <cell r="D67">
            <v>27371269</v>
          </cell>
        </row>
        <row r="68">
          <cell r="B68">
            <v>3056178</v>
          </cell>
          <cell r="C68">
            <v>2904511</v>
          </cell>
          <cell r="D68">
            <v>2909511</v>
          </cell>
        </row>
        <row r="69">
          <cell r="B69">
            <v>3056178</v>
          </cell>
          <cell r="C69">
            <v>2904511</v>
          </cell>
          <cell r="D69">
            <v>2909511</v>
          </cell>
        </row>
        <row r="70">
          <cell r="B70">
            <v>1721384</v>
          </cell>
          <cell r="C70">
            <v>1551738</v>
          </cell>
          <cell r="D70">
            <v>1527258</v>
          </cell>
        </row>
        <row r="71">
          <cell r="B71">
            <v>1721384</v>
          </cell>
          <cell r="C71">
            <v>1551738</v>
          </cell>
          <cell r="D71">
            <v>1527258</v>
          </cell>
        </row>
        <row r="72">
          <cell r="B72">
            <v>34715375</v>
          </cell>
          <cell r="C72">
            <v>34715375</v>
          </cell>
          <cell r="D72">
            <v>34715375</v>
          </cell>
        </row>
        <row r="73">
          <cell r="B73">
            <v>34715375</v>
          </cell>
          <cell r="C73">
            <v>34715375</v>
          </cell>
          <cell r="D73">
            <v>34715375</v>
          </cell>
        </row>
        <row r="74">
          <cell r="B74">
            <v>34875710</v>
          </cell>
          <cell r="C74">
            <v>34875710</v>
          </cell>
          <cell r="D74">
            <v>34875710</v>
          </cell>
        </row>
        <row r="75">
          <cell r="B75">
            <v>34875710</v>
          </cell>
          <cell r="C75">
            <v>34875710</v>
          </cell>
          <cell r="D75">
            <v>34875710</v>
          </cell>
        </row>
        <row r="76">
          <cell r="B76">
            <v>19105508</v>
          </cell>
          <cell r="C76">
            <v>18180028</v>
          </cell>
          <cell r="D76">
            <v>18026528</v>
          </cell>
        </row>
        <row r="77">
          <cell r="B77">
            <v>19105508</v>
          </cell>
          <cell r="C77">
            <v>18180028</v>
          </cell>
          <cell r="D77">
            <v>18026528</v>
          </cell>
        </row>
        <row r="78">
          <cell r="B78">
            <v>217055032</v>
          </cell>
          <cell r="C78">
            <v>195169528</v>
          </cell>
          <cell r="D78">
            <v>168103741</v>
          </cell>
        </row>
        <row r="79">
          <cell r="B79">
            <v>217055032</v>
          </cell>
          <cell r="C79">
            <v>195169528</v>
          </cell>
          <cell r="D79">
            <v>168103741</v>
          </cell>
        </row>
        <row r="80">
          <cell r="B80">
            <v>2648062</v>
          </cell>
          <cell r="C80">
            <v>2648062</v>
          </cell>
          <cell r="D80">
            <v>2648062</v>
          </cell>
        </row>
        <row r="81">
          <cell r="B81">
            <v>2648062</v>
          </cell>
          <cell r="C81">
            <v>2648062</v>
          </cell>
          <cell r="D81">
            <v>2648062</v>
          </cell>
        </row>
        <row r="82">
          <cell r="B82">
            <v>14045481</v>
          </cell>
          <cell r="C82">
            <v>10026481</v>
          </cell>
          <cell r="D82">
            <v>9026481</v>
          </cell>
        </row>
        <row r="83">
          <cell r="B83">
            <v>14045481</v>
          </cell>
          <cell r="C83">
            <v>10026481</v>
          </cell>
          <cell r="D83">
            <v>9026481</v>
          </cell>
        </row>
        <row r="84">
          <cell r="B84">
            <v>96505981</v>
          </cell>
          <cell r="C84">
            <v>105960039</v>
          </cell>
          <cell r="D84">
            <v>110181506</v>
          </cell>
        </row>
        <row r="85">
          <cell r="B85">
            <v>96505981</v>
          </cell>
          <cell r="C85">
            <v>105960039</v>
          </cell>
          <cell r="D85">
            <v>110181506</v>
          </cell>
        </row>
        <row r="86">
          <cell r="B86">
            <v>2801676777</v>
          </cell>
          <cell r="C86">
            <v>2921865548</v>
          </cell>
          <cell r="D86">
            <v>2973406778</v>
          </cell>
        </row>
      </sheetData>
      <sheetData sheetId="24">
        <row r="7">
          <cell r="D7" t="str">
            <v>ALLEGATO A - BUDGET ECONOMICO PLURIENNALE</v>
          </cell>
        </row>
        <row r="10">
          <cell r="C10" t="str">
            <v xml:space="preserve">Rif. </v>
          </cell>
        </row>
        <row r="11">
          <cell r="D11" t="str">
            <v xml:space="preserve"> RICAVI</v>
          </cell>
        </row>
        <row r="12">
          <cell r="C12" t="str">
            <v>A1a)</v>
          </cell>
          <cell r="D12" t="str">
            <v>CONTRIBUTO ORDINARIO DELLO STATO</v>
          </cell>
        </row>
        <row r="13">
          <cell r="C13" t="str">
            <v>A1b.1)</v>
          </cell>
          <cell r="D13" t="str">
            <v>CORRISPETTIVI DA CONTRATTO DI SERVIZIO  CON LO STATO</v>
          </cell>
        </row>
        <row r="14">
          <cell r="C14" t="str">
            <v>A1b.2)</v>
          </cell>
          <cell r="D14" t="str">
            <v>CORRISPETTIVI DA CONTRATTO DI SERVIZIO  CON LE REGIONI</v>
          </cell>
        </row>
        <row r="15">
          <cell r="C15" t="str">
            <v>A1b.3)</v>
          </cell>
          <cell r="D15" t="str">
            <v>CORRISPETTIVI DA CONTRATTO DI SERVIZIO  CON ALTRI ENTI PUBBLICI</v>
          </cell>
        </row>
        <row r="16">
          <cell r="C16" t="str">
            <v>A5b)</v>
          </cell>
          <cell r="D16" t="str">
            <v xml:space="preserve"> ALTRI RICAVI E PROVENTI </v>
          </cell>
        </row>
        <row r="17">
          <cell r="D17" t="str">
            <v>PRODUZIONE</v>
          </cell>
        </row>
        <row r="18">
          <cell r="D18" t="str">
            <v>COSTI DI FUNZIONAMENTO</v>
          </cell>
        </row>
        <row r="19">
          <cell r="C19" t="str">
            <v>B6)</v>
          </cell>
          <cell r="D19" t="str">
            <v>MATERIALE DI CONSUMO,STAMPATI E MODELLI</v>
          </cell>
        </row>
        <row r="20">
          <cell r="C20" t="str">
            <v>B7b)</v>
          </cell>
          <cell r="D20" t="str">
            <v>STAMPE E PUBBLICAZIONI DA MONITORARE L.133/08</v>
          </cell>
        </row>
        <row r="21">
          <cell r="C21" t="str">
            <v>B14b)</v>
          </cell>
          <cell r="D21" t="str">
            <v>SPESE DI COMUNICAZIONE E RAPPRESENTANZA</v>
          </cell>
        </row>
        <row r="22">
          <cell r="C22" t="str">
            <v>B7b)</v>
          </cell>
          <cell r="D22" t="str">
            <v>SERVIZI DA TERZI</v>
          </cell>
        </row>
        <row r="23">
          <cell r="C23" t="str">
            <v>B7d)</v>
          </cell>
          <cell r="D23" t="str">
            <v>COMPENSI A COLLEGI E COMITATI</v>
          </cell>
        </row>
        <row r="24">
          <cell r="C24" t="str">
            <v>B7c)</v>
          </cell>
          <cell r="D24" t="str">
            <v>CONSULENZE PROFESSIONALI E SERVIZI PROFESSIONALI ESCLUSE DAL MONITORAGGIO DI CUI ALLA L.F.2005</v>
          </cell>
        </row>
        <row r="25">
          <cell r="C25" t="str">
            <v>B7c)</v>
          </cell>
          <cell r="D25" t="str">
            <v>CONSULENZE PROFESSIONALI E SERVIZI PROFESSIONALI DA MONITORARE AI SENSI DELLA L.F.2005</v>
          </cell>
        </row>
        <row r="26">
          <cell r="C26" t="str">
            <v>B8)</v>
          </cell>
          <cell r="D26" t="str">
            <v>CANONI/NOLEGGI ATTREZZATURE D'UFFICIO E MEZZI DI TRASPORTO</v>
          </cell>
        </row>
        <row r="27">
          <cell r="C27" t="str">
            <v>B7b)</v>
          </cell>
          <cell r="D27" t="str">
            <v>MANUTENZIONE ATTREZZATURE D'UFFICIO E MEZZI DI TRASPORTO</v>
          </cell>
        </row>
        <row r="28">
          <cell r="C28" t="str">
            <v>B6)</v>
          </cell>
          <cell r="D28" t="str">
            <v>COMBUSTIBILI E CARBURANTI</v>
          </cell>
        </row>
        <row r="29">
          <cell r="C29" t="str">
            <v>B14b)</v>
          </cell>
          <cell r="D29" t="str">
            <v>ALTRI COSTI AUTOMEZZI</v>
          </cell>
        </row>
        <row r="30">
          <cell r="C30" t="str">
            <v>B14b)</v>
          </cell>
          <cell r="D30" t="str">
            <v>SPESE PER LITI</v>
          </cell>
        </row>
        <row r="31">
          <cell r="C31" t="str">
            <v>B14a)</v>
          </cell>
          <cell r="D31" t="str">
            <v>ONERI PER PROVVEDIMENTI DI CONTENIMENTO DELLA SPESA PUBBLICA</v>
          </cell>
        </row>
        <row r="32">
          <cell r="C32" t="str">
            <v>B14b)</v>
          </cell>
          <cell r="D32" t="str">
            <v>ALTRI COSTI GENERALI</v>
          </cell>
        </row>
        <row r="33">
          <cell r="C33" t="str">
            <v>B14b)</v>
          </cell>
          <cell r="D33" t="str">
            <v>IMPOSTE, TASSE E TRIBUTI</v>
          </cell>
        </row>
        <row r="34">
          <cell r="D34" t="str">
            <v>COSTI INFORMATICA E TELECOMUNICAZIONI</v>
          </cell>
        </row>
        <row r="35">
          <cell r="C35" t="str">
            <v>B7b)</v>
          </cell>
          <cell r="D35" t="str">
            <v>SERVIZI INFORMATICI DI GESTIONE</v>
          </cell>
        </row>
        <row r="36">
          <cell r="C36" t="str">
            <v>B7b)</v>
          </cell>
          <cell r="D36" t="str">
            <v>SERVIZI INFORMATICI DI GESTIONE - TESSERA SANITARIA</v>
          </cell>
        </row>
        <row r="37">
          <cell r="C37" t="str">
            <v>B7b)</v>
          </cell>
          <cell r="D37" t="str">
            <v>SPESE DI TELECOMUNICAZIONE</v>
          </cell>
        </row>
        <row r="38">
          <cell r="C38" t="str">
            <v>B8)</v>
          </cell>
          <cell r="D38" t="str">
            <v>CANONI E NOLEGGI HW E SW</v>
          </cell>
        </row>
        <row r="39">
          <cell r="C39" t="str">
            <v>B8)</v>
          </cell>
          <cell r="D39" t="str">
            <v>CANONI E NOLEGGI HW E SW - TESSERA SANITARIA</v>
          </cell>
        </row>
        <row r="40">
          <cell r="D40" t="str">
            <v xml:space="preserve">SPESE POSTALI E NOTIFICA </v>
          </cell>
        </row>
        <row r="41">
          <cell r="C41" t="str">
            <v>B7b)</v>
          </cell>
          <cell r="D41" t="str">
            <v>SPESE POSTALI E NOTIFICA ATTI</v>
          </cell>
        </row>
        <row r="42">
          <cell r="C42" t="str">
            <v>B7b)</v>
          </cell>
          <cell r="D42" t="str">
            <v>SPESE POSTALI PER TESSERA SANITARIA</v>
          </cell>
        </row>
        <row r="43">
          <cell r="C43" t="str">
            <v>B7b)</v>
          </cell>
          <cell r="D43" t="str">
            <v>SPESE SERVIZIO POSTEL</v>
          </cell>
        </row>
        <row r="44">
          <cell r="D44" t="str">
            <v>ONERI PER LA GESTIONE TRIBUTI</v>
          </cell>
        </row>
        <row r="45">
          <cell r="C45" t="str">
            <v>B7a)*</v>
          </cell>
          <cell r="D45" t="str">
            <v>ONERI PER LA GESTIONE DEI TRIBUTI</v>
          </cell>
        </row>
        <row r="46">
          <cell r="D46" t="str">
            <v>PERSONALE</v>
          </cell>
        </row>
        <row r="47">
          <cell r="C47" t="str">
            <v>B9a)</v>
          </cell>
          <cell r="D47" t="str">
            <v>STIPENDI</v>
          </cell>
        </row>
        <row r="48">
          <cell r="C48" t="str">
            <v>B9b)</v>
          </cell>
          <cell r="D48" t="str">
            <v>ONERI SOCIALI SU COMPETENZE FISSE ED ACCESSORIE</v>
          </cell>
        </row>
        <row r="49">
          <cell r="C49" t="str">
            <v>B9a)</v>
          </cell>
          <cell r="D49" t="str">
            <v>STRAORDINARI</v>
          </cell>
        </row>
        <row r="50">
          <cell r="C50" t="str">
            <v>B9a)</v>
          </cell>
          <cell r="D50" t="str">
            <v>PREMI E INCENTIVI</v>
          </cell>
        </row>
        <row r="51">
          <cell r="C51" t="str">
            <v>B13)</v>
          </cell>
          <cell r="D51" t="str">
            <v>ACCANTONAMENTI PREMI E INCENTIVI</v>
          </cell>
        </row>
        <row r="52">
          <cell r="C52" t="str">
            <v>B7b)</v>
          </cell>
          <cell r="D52" t="str">
            <v>MISSIONI</v>
          </cell>
        </row>
        <row r="53">
          <cell r="C53" t="str">
            <v>B9e)</v>
          </cell>
          <cell r="D53" t="str">
            <v>INDENNITA' DI MISSIONE</v>
          </cell>
        </row>
        <row r="54">
          <cell r="C54" t="str">
            <v>B7b)</v>
          </cell>
          <cell r="D54" t="str">
            <v>MENSA E BUONI PASTO</v>
          </cell>
        </row>
        <row r="55">
          <cell r="C55" t="str">
            <v>B7b)</v>
          </cell>
          <cell r="D55" t="str">
            <v>SERVIZI PER IL PERSONALE</v>
          </cell>
        </row>
        <row r="56">
          <cell r="C56" t="str">
            <v>B9c)</v>
          </cell>
          <cell r="D56" t="str">
            <v>TRATTAMENTO DI FINE RAPPORTO</v>
          </cell>
        </row>
        <row r="57">
          <cell r="C57" t="str">
            <v>B9e)</v>
          </cell>
          <cell r="D57" t="str">
            <v>ALTRI COSTI PER IL PERSONALE</v>
          </cell>
        </row>
        <row r="58">
          <cell r="D58" t="str">
            <v>GESTIONE IMMOBILI</v>
          </cell>
        </row>
        <row r="59">
          <cell r="C59" t="str">
            <v>B7b)</v>
          </cell>
          <cell r="D59" t="str">
            <v>PULIZIA UFFICI, VIGILANZA, SMALTIMENTO RIFIUTI, TRASPORTI, TRASLOCHI</v>
          </cell>
        </row>
        <row r="60">
          <cell r="C60" t="str">
            <v>B7b)</v>
          </cell>
          <cell r="D60" t="str">
            <v>ENERGIA ELETTRICA, RISCALDAMENTO, ACQUA, GAS</v>
          </cell>
        </row>
        <row r="61">
          <cell r="C61" t="str">
            <v>B7b)</v>
          </cell>
          <cell r="D61" t="str">
            <v>MANUTENZIONE ORDINARIA FABBRICATI E IMPIANTI FISSI</v>
          </cell>
        </row>
        <row r="62">
          <cell r="C62" t="str">
            <v>B8)</v>
          </cell>
          <cell r="D62" t="str">
            <v>ONERI LOCATIVI</v>
          </cell>
        </row>
        <row r="63">
          <cell r="C63" t="str">
            <v>B14b)</v>
          </cell>
          <cell r="D63" t="str">
            <v>ALTRI COSTI IMMOBILI</v>
          </cell>
        </row>
        <row r="64">
          <cell r="C64" t="str">
            <v>B7b)</v>
          </cell>
          <cell r="D64" t="str">
            <v>Spese ex D.Lgs. 81/2008 – Oneri di gestione</v>
          </cell>
        </row>
        <row r="65">
          <cell r="D65" t="str">
            <v xml:space="preserve">ALTRE COMPONENTI </v>
          </cell>
        </row>
        <row r="66">
          <cell r="D66" t="str">
            <v>AMMORTAMENTO DELLE IMMOBILIZZAZIONI IMMATERIALI</v>
          </cell>
        </row>
        <row r="67">
          <cell r="D67" t="str">
            <v>AMMORTAMENTO  DELLE IMMOBILIZZAZIONI MATERIALI</v>
          </cell>
        </row>
        <row r="68">
          <cell r="D68" t="str">
            <v>ALTRE SVALUTAZIONE DELLE IMMOBILIZZAZIONI</v>
          </cell>
        </row>
        <row r="69">
          <cell r="D69" t="str">
            <v>SVALUTAZIONI DEI CREDITI COMPRESI NELL'ATTIVO CIRCOLANTE E DELLE DISPONIBILITÀ LIQUIDE</v>
          </cell>
        </row>
        <row r="70">
          <cell r="D70" t="str">
            <v xml:space="preserve"> ACCANTONAMENTO PER RISCHI</v>
          </cell>
        </row>
        <row r="71">
          <cell r="D71" t="str">
            <v>ALTRI ACCANTONAMENTI</v>
          </cell>
        </row>
        <row r="72">
          <cell r="D72" t="str">
            <v>MINUSVAL. E SOPRAVV. PASSIVE DERIV. DA GESTIONE ORDIN.</v>
          </cell>
        </row>
        <row r="73">
          <cell r="D73" t="str">
            <v>PROVENTI DA PARTECIPAZIONE</v>
          </cell>
        </row>
        <row r="74">
          <cell r="D74" t="str">
            <v>ALTRI PROVENTI FINANZIARI</v>
          </cell>
        </row>
        <row r="75">
          <cell r="D75" t="str">
            <v>INTERESSI PASSIVI</v>
          </cell>
        </row>
        <row r="76">
          <cell r="D76" t="str">
            <v>ALTRI ONERI FINANZIARI</v>
          </cell>
        </row>
        <row r="77">
          <cell r="D77" t="str">
            <v>RIVALUTAZIONE  PARTECIPAZIONI</v>
          </cell>
        </row>
        <row r="78">
          <cell r="D78" t="str">
            <v>SVALUTAZIONE PARTECIPAZIONI</v>
          </cell>
        </row>
        <row r="79">
          <cell r="D79" t="str">
            <v>ALTRE PLUSVALENZE</v>
          </cell>
        </row>
        <row r="80">
          <cell r="D80" t="str">
            <v>ALTRE  MINUSVALENZE</v>
          </cell>
        </row>
        <row r="81">
          <cell r="D81" t="str">
            <v>IMPOSTE DELL'ESERCIZIO, CORRENTI, DIFFERITE E ANTICIPATE</v>
          </cell>
        </row>
        <row r="83">
          <cell r="D83" t="str">
            <v xml:space="preserve">A) Totale Ricavi </v>
          </cell>
        </row>
        <row r="84">
          <cell r="D84" t="str">
            <v>B) Totale Costi</v>
          </cell>
        </row>
        <row r="85">
          <cell r="D85" t="str">
            <v>C) AVANZO (DISAVANZO) ECONOMICO DELL'ESERCIZIO (A-B)</v>
          </cell>
        </row>
        <row r="87">
          <cell r="D87" t="str">
            <v>D) Risorse assegnate nell'esercizio e destinate agli investimenti (Risconti)</v>
          </cell>
        </row>
        <row r="88">
          <cell r="D88" t="str">
            <v>E) SURPLUS (DEFICIT) DI RISORSE PER LE SPESE CORRENTI D'ESERCIZIO (C - D)</v>
          </cell>
        </row>
        <row r="90">
          <cell r="D90" t="str">
            <v>Investimenti previsti</v>
          </cell>
        </row>
        <row r="93">
          <cell r="D93" t="str">
            <v>verifica costi con prospetto di sintesi</v>
          </cell>
        </row>
        <row r="94">
          <cell r="D94" t="str">
            <v>confronto ricavi con prospetto di sintesi</v>
          </cell>
        </row>
        <row r="97">
          <cell r="D97" t="str">
            <v>totale TS</v>
          </cell>
        </row>
      </sheetData>
      <sheetData sheetId="25">
        <row r="1">
          <cell r="B1" t="str">
            <v xml:space="preserve">PROSPETTO DI COLLEGAMENTO CONTI DI BUDGET E ALLEGATO A) </v>
          </cell>
          <cell r="C1">
            <v>2021</v>
          </cell>
          <cell r="D1">
            <v>2022</v>
          </cell>
        </row>
        <row r="3">
          <cell r="B3" t="str">
            <v>A) VALORE DELLA PRODUZIONE</v>
          </cell>
        </row>
        <row r="5">
          <cell r="B5" t="str">
            <v>1) RICAVI E PROVENTI PER L'ATTIVITÀ ISTITUZIONALE</v>
          </cell>
          <cell r="C5">
            <v>3142579408</v>
          </cell>
          <cell r="D5">
            <v>3168634112</v>
          </cell>
        </row>
        <row r="6">
          <cell r="B6" t="str">
            <v xml:space="preserve">a) CONTRIBUTO ORDINARIO DELLO STATO </v>
          </cell>
          <cell r="C6">
            <v>3067329883</v>
          </cell>
          <cell r="D6">
            <v>3107884587</v>
          </cell>
        </row>
        <row r="7">
          <cell r="B7" t="str">
            <v>CONTRIBUTO ORDINARIO DELLO STATO</v>
          </cell>
          <cell r="C7">
            <v>3067329883</v>
          </cell>
          <cell r="D7">
            <v>3107884587</v>
          </cell>
        </row>
        <row r="8">
          <cell r="B8" t="str">
            <v xml:space="preserve">b) CORRISPETTIVI DA CONTRATTO DI SERVIZIO </v>
          </cell>
          <cell r="C8">
            <v>75249525</v>
          </cell>
          <cell r="D8">
            <v>60749525</v>
          </cell>
        </row>
        <row r="9">
          <cell r="B9" t="str">
            <v>b.1 ) CON LO STATO</v>
          </cell>
          <cell r="C9">
            <v>34500000</v>
          </cell>
          <cell r="D9">
            <v>20000000</v>
          </cell>
        </row>
        <row r="10">
          <cell r="B10" t="str">
            <v>CORRISPETTIVI DA CONTRATTO DI SERVIZIO  CON LO STATO</v>
          </cell>
          <cell r="C10">
            <v>34500000</v>
          </cell>
          <cell r="D10">
            <v>20000000</v>
          </cell>
        </row>
        <row r="11">
          <cell r="B11" t="str">
            <v>b.2) CON LE REGIONI</v>
          </cell>
          <cell r="C11">
            <v>23726486</v>
          </cell>
          <cell r="D11">
            <v>23726486</v>
          </cell>
        </row>
        <row r="12">
          <cell r="B12" t="str">
            <v>CORRISPETTIVI DA CONTRATTO DI SERVIZIO  CON LE REGIONI</v>
          </cell>
          <cell r="C12">
            <v>23726486</v>
          </cell>
          <cell r="D12">
            <v>23726486</v>
          </cell>
        </row>
        <row r="13">
          <cell r="B13" t="str">
            <v>b.3) CON ALTRI ENTI PUBBLICI</v>
          </cell>
          <cell r="C13">
            <v>17023039</v>
          </cell>
          <cell r="D13">
            <v>17023039</v>
          </cell>
        </row>
        <row r="14">
          <cell r="B14" t="str">
            <v>CORRISPETTIVI DA CONTRATTO DI SERVIZIO  CON ALTRI ENTI PUBBLICI</v>
          </cell>
          <cell r="C14">
            <v>17023039</v>
          </cell>
          <cell r="D14">
            <v>17023039</v>
          </cell>
        </row>
        <row r="15">
          <cell r="B15" t="str">
            <v xml:space="preserve">b.4) CON L'UNIONE EUROPEA </v>
          </cell>
        </row>
        <row r="16">
          <cell r="B16" t="str">
            <v>c) CONTRIBUTI IN CONTO ESERCIZIO</v>
          </cell>
          <cell r="C16">
            <v>0</v>
          </cell>
          <cell r="D16">
            <v>0</v>
          </cell>
        </row>
        <row r="17">
          <cell r="B17" t="str">
            <v>c.1) CONTRIBUTI DELLO STATO</v>
          </cell>
        </row>
        <row r="18">
          <cell r="B18" t="str">
            <v>c.2) CONTRIBUTI DA REGIONI</v>
          </cell>
        </row>
        <row r="19">
          <cell r="B19" t="str">
            <v>c.3) CONTRIBUTI DA ALTRI ENTI PUBBLICI</v>
          </cell>
        </row>
        <row r="20">
          <cell r="B20" t="str">
            <v xml:space="preserve">c.4) CONTRIBUTI DALL'UNIONE EUROPEA </v>
          </cell>
        </row>
        <row r="21">
          <cell r="B21" t="str">
            <v>d) CONTRIBUTI DA PRIVATI</v>
          </cell>
        </row>
        <row r="22">
          <cell r="B22" t="str">
            <v xml:space="preserve">e) PROVENTI FISCALI E PARAFISCALI </v>
          </cell>
        </row>
        <row r="23">
          <cell r="B23" t="str">
            <v xml:space="preserve">f) RICAVI PER CESSIONE DI PRODOTTI E PRESTAZIONI DI SERVIZI </v>
          </cell>
        </row>
        <row r="24">
          <cell r="B24" t="str">
            <v>2) VARIAZIONE DELLE RIMANENZE DEI PRODOTTI IN CORSO DI LAVORAZIONE, SEMILAVORATI E FINITI</v>
          </cell>
        </row>
        <row r="25">
          <cell r="B25" t="str">
            <v>3) VARIAZIONE DEI LAVORI IN CORSO SU ORDINAZIONE</v>
          </cell>
        </row>
        <row r="26">
          <cell r="B26" t="str">
            <v xml:space="preserve">4) INCREMENTO DI IMMOBILI PER LAVORI INTERNI </v>
          </cell>
        </row>
        <row r="27">
          <cell r="B27" t="str">
            <v>5) ALTRI RICAVI E PROVENTI</v>
          </cell>
          <cell r="C27">
            <v>12357000</v>
          </cell>
          <cell r="D27">
            <v>12357000</v>
          </cell>
        </row>
        <row r="28">
          <cell r="B28" t="str">
            <v>a) QUOTA CONTRIBUTI IN CONTO CAPITALE IMPUTATA ALL'ESERCIZIO</v>
          </cell>
        </row>
        <row r="29">
          <cell r="B29" t="str">
            <v xml:space="preserve">b) ALTRI RICAVI E PROVENTI </v>
          </cell>
          <cell r="C29">
            <v>12357000</v>
          </cell>
          <cell r="D29">
            <v>12357000</v>
          </cell>
        </row>
        <row r="30">
          <cell r="B30" t="str">
            <v xml:space="preserve"> ALTRI RICAVI E PROVENTI </v>
          </cell>
          <cell r="C30">
            <v>12357000</v>
          </cell>
          <cell r="D30">
            <v>12357000</v>
          </cell>
        </row>
        <row r="31">
          <cell r="B31" t="str">
            <v>Totale valore della produzione (A)</v>
          </cell>
          <cell r="C31">
            <v>3154936408</v>
          </cell>
          <cell r="D31">
            <v>3180991112</v>
          </cell>
        </row>
        <row r="32">
          <cell r="B32" t="str">
            <v>B) COSTI DELLA PRODUZIONE</v>
          </cell>
        </row>
        <row r="33">
          <cell r="B33" t="str">
            <v xml:space="preserve"> 6) PER MATERIE PRIME, SUSSIDIARIE, DI CONSUMO E DI MERCI </v>
          </cell>
          <cell r="C33">
            <v>7488821</v>
          </cell>
          <cell r="D33">
            <v>6796921</v>
          </cell>
        </row>
        <row r="34">
          <cell r="B34" t="str">
            <v>MATERIALE DI CONSUMO,STAMPATI E MODELLI</v>
          </cell>
          <cell r="C34">
            <v>7041163</v>
          </cell>
          <cell r="D34">
            <v>6349263</v>
          </cell>
        </row>
        <row r="35">
          <cell r="B35" t="str">
            <v>COMBUSTIBILI E CARBURANTI</v>
          </cell>
          <cell r="C35">
            <v>447658</v>
          </cell>
          <cell r="D35">
            <v>447658</v>
          </cell>
        </row>
        <row r="36">
          <cell r="B36" t="str">
            <v>7) PER SERVIZI</v>
          </cell>
          <cell r="C36">
            <v>811202572</v>
          </cell>
          <cell r="D36">
            <v>795807020</v>
          </cell>
        </row>
        <row r="37">
          <cell r="B37" t="str">
            <v>a) EROGAZIONE DI SERVIZI ISTITUZIONALI</v>
          </cell>
          <cell r="C37">
            <v>304103484</v>
          </cell>
          <cell r="D37">
            <v>303823484</v>
          </cell>
        </row>
        <row r="38">
          <cell r="B38" t="str">
            <v>ONERI PER LA GESTIONE DEI TRIBUTI</v>
          </cell>
          <cell r="C38">
            <v>304103484</v>
          </cell>
          <cell r="D38">
            <v>303823484</v>
          </cell>
        </row>
        <row r="39">
          <cell r="B39" t="str">
            <v>b) ACQUISIZIONE DI SERVIZI</v>
          </cell>
          <cell r="C39">
            <v>506193227</v>
          </cell>
          <cell r="D39">
            <v>491077675</v>
          </cell>
        </row>
        <row r="40">
          <cell r="B40" t="str">
            <v>SERVIZI INFORMATICI DI GESTIONE</v>
          </cell>
          <cell r="C40">
            <v>232415000</v>
          </cell>
          <cell r="D40">
            <v>241915000</v>
          </cell>
        </row>
        <row r="41">
          <cell r="B41" t="str">
            <v>SERVIZI INFORMATICI DI GESTIONE - TESSERA SANITARIA</v>
          </cell>
          <cell r="C41">
            <v>22500000</v>
          </cell>
          <cell r="D41">
            <v>13000000</v>
          </cell>
        </row>
        <row r="42">
          <cell r="B42" t="str">
            <v>SPESE DI TELECOMUNICAZIONE</v>
          </cell>
          <cell r="C42">
            <v>12800000</v>
          </cell>
          <cell r="D42">
            <v>14100000</v>
          </cell>
        </row>
        <row r="43">
          <cell r="B43" t="str">
            <v>SPESE POSTALI E NOTIFICA ATTI</v>
          </cell>
          <cell r="C43">
            <v>48292908</v>
          </cell>
          <cell r="D43">
            <v>48292908</v>
          </cell>
        </row>
        <row r="44">
          <cell r="B44" t="str">
            <v>SPESE POSTALI PER TESSERA SANITARIA</v>
          </cell>
          <cell r="C44">
            <v>11000000</v>
          </cell>
          <cell r="D44">
            <v>6000000</v>
          </cell>
        </row>
        <row r="45">
          <cell r="B45" t="str">
            <v>SPESE SERVIZIO POSTEL</v>
          </cell>
          <cell r="C45">
            <v>17730554</v>
          </cell>
          <cell r="D45">
            <v>15446274</v>
          </cell>
        </row>
        <row r="46">
          <cell r="B46" t="str">
            <v>SERVIZI DA TERZI</v>
          </cell>
          <cell r="C46">
            <v>23068636</v>
          </cell>
          <cell r="D46">
            <v>18921441</v>
          </cell>
        </row>
        <row r="47">
          <cell r="B47" t="str">
            <v>STAMPE E PUBBLICAZIONI DA MONITORARE L.133/08</v>
          </cell>
          <cell r="C47">
            <v>0</v>
          </cell>
          <cell r="D47">
            <v>0</v>
          </cell>
        </row>
        <row r="48">
          <cell r="B48" t="str">
            <v>PULIZIA UFFICI, VIGILANZA, SMALTIMENTO RIFIUTI, TRASPORTI, TRASLOCHI</v>
          </cell>
          <cell r="C48">
            <v>34715375</v>
          </cell>
          <cell r="D48">
            <v>34715375</v>
          </cell>
        </row>
        <row r="49">
          <cell r="B49" t="str">
            <v>MISSIONI</v>
          </cell>
          <cell r="C49">
            <v>4763586</v>
          </cell>
          <cell r="D49">
            <v>4836729</v>
          </cell>
        </row>
        <row r="50">
          <cell r="B50" t="str">
            <v>MENSA E BUONI PASTO</v>
          </cell>
          <cell r="C50">
            <v>27332342</v>
          </cell>
          <cell r="D50">
            <v>27371269</v>
          </cell>
        </row>
        <row r="51">
          <cell r="B51" t="str">
            <v>SERVIZI PER IL PERSONALE</v>
          </cell>
          <cell r="C51">
            <v>3056178</v>
          </cell>
          <cell r="D51">
            <v>2904511</v>
          </cell>
        </row>
        <row r="52">
          <cell r="B52" t="str">
            <v>ENERGIA ELETTRICA, RISCALDAMENTO, ACQUA, GAS</v>
          </cell>
          <cell r="C52">
            <v>34875710</v>
          </cell>
          <cell r="D52">
            <v>34875710</v>
          </cell>
        </row>
        <row r="53">
          <cell r="B53" t="str">
            <v>MANUTENZIONE ATTREZZATURE D'UFFICIO E MEZZI DI TRASPORTO</v>
          </cell>
          <cell r="C53">
            <v>491949</v>
          </cell>
          <cell r="D53">
            <v>491949</v>
          </cell>
        </row>
        <row r="54">
          <cell r="B54" t="str">
            <v>MANUTENZIONE ORDINARIA FABBRICATI E IMPIANTI FISSI</v>
          </cell>
          <cell r="C54">
            <v>19105508</v>
          </cell>
          <cell r="D54">
            <v>18180028</v>
          </cell>
        </row>
        <row r="55">
          <cell r="B55" t="str">
            <v>Spese ex D.Lgs. 81/2008 – Oneri di gestione</v>
          </cell>
          <cell r="C55">
            <v>14045481</v>
          </cell>
          <cell r="D55">
            <v>10026481</v>
          </cell>
        </row>
        <row r="56">
          <cell r="B56" t="str">
            <v>c) CONSULENZE, COLLABORAZIONI, ALTRE PRESTAZIONI LAVORO</v>
          </cell>
          <cell r="C56">
            <v>725518</v>
          </cell>
          <cell r="D56">
            <v>725518</v>
          </cell>
        </row>
        <row r="57">
          <cell r="B57" t="str">
            <v>CONSULENZE PROFESSIONALI E SERVIZI PROFESSIONALI ESCLUSE DAL MONITORAGGIO DI CUI ALLA L.F.2005</v>
          </cell>
          <cell r="C57">
            <v>693500</v>
          </cell>
          <cell r="D57">
            <v>693500</v>
          </cell>
        </row>
        <row r="58">
          <cell r="B58" t="str">
            <v>CONSULENZE PROFESSIONALI E SERVIZI PROFESSIONALI DA MONITORARE AI SENSI DELLA L.F.2005</v>
          </cell>
          <cell r="C58">
            <v>32018</v>
          </cell>
          <cell r="D58">
            <v>32018</v>
          </cell>
        </row>
        <row r="59">
          <cell r="B59" t="str">
            <v>d) COMPENSI AD ORGANI DI AMMINISTRAZIONE E DI CONTROLLO</v>
          </cell>
          <cell r="C59">
            <v>180343</v>
          </cell>
          <cell r="D59">
            <v>180343</v>
          </cell>
        </row>
        <row r="60">
          <cell r="B60" t="str">
            <v>COMPENSI A COLLEGI E COMITATI</v>
          </cell>
          <cell r="C60">
            <v>180343</v>
          </cell>
          <cell r="D60">
            <v>180343</v>
          </cell>
        </row>
        <row r="61">
          <cell r="B61" t="str">
            <v>8) PER GODIMENTO DI BENI DI TERZI</v>
          </cell>
          <cell r="C61">
            <v>232519706</v>
          </cell>
          <cell r="D61">
            <v>210634202</v>
          </cell>
        </row>
        <row r="62">
          <cell r="B62" t="str">
            <v>CANONI E NOLEGGI HW E SW</v>
          </cell>
          <cell r="C62">
            <v>13500000</v>
          </cell>
          <cell r="D62">
            <v>13500000</v>
          </cell>
        </row>
        <row r="63">
          <cell r="B63" t="str">
            <v>CANONI E NOLEGGI HW E SW - TESSERA SANITARIA</v>
          </cell>
          <cell r="C63">
            <v>0</v>
          </cell>
          <cell r="D63">
            <v>0</v>
          </cell>
        </row>
        <row r="64">
          <cell r="B64" t="str">
            <v>ONERI LOCATIVI</v>
          </cell>
          <cell r="C64">
            <v>217055032</v>
          </cell>
          <cell r="D64">
            <v>195169528</v>
          </cell>
        </row>
        <row r="65">
          <cell r="B65" t="str">
            <v>CANONI/NOLEGGI ATTREZZATURE D'UFFICIO E MEZZI DI TRASPORTO</v>
          </cell>
          <cell r="C65">
            <v>1964674</v>
          </cell>
          <cell r="D65">
            <v>1964674</v>
          </cell>
        </row>
        <row r="66">
          <cell r="B66" t="str">
            <v>9) PER IL PERSONALE</v>
          </cell>
          <cell r="C66">
            <v>1476883692</v>
          </cell>
          <cell r="D66">
            <v>1625600861</v>
          </cell>
        </row>
        <row r="67">
          <cell r="B67" t="str">
            <v>a) SALARI E STIPENDI</v>
          </cell>
          <cell r="C67">
            <v>1147410066</v>
          </cell>
          <cell r="D67">
            <v>1258905323</v>
          </cell>
        </row>
        <row r="68">
          <cell r="B68" t="str">
            <v>STIPENDI</v>
          </cell>
          <cell r="C68">
            <v>1127755952</v>
          </cell>
          <cell r="D68">
            <v>1239149809</v>
          </cell>
        </row>
        <row r="69">
          <cell r="B69" t="str">
            <v>STRAORDINARI</v>
          </cell>
          <cell r="C69">
            <v>12804114</v>
          </cell>
          <cell r="D69">
            <v>12905514</v>
          </cell>
        </row>
        <row r="70">
          <cell r="B70" t="str">
            <v>PREMI E INCENTIVI</v>
          </cell>
          <cell r="C70">
            <v>6850000</v>
          </cell>
          <cell r="D70">
            <v>6850000</v>
          </cell>
        </row>
        <row r="71">
          <cell r="B71" t="str">
            <v xml:space="preserve">b) ONERI SOCIALI </v>
          </cell>
          <cell r="C71">
            <v>326950250</v>
          </cell>
          <cell r="D71">
            <v>364334996</v>
          </cell>
        </row>
        <row r="72">
          <cell r="B72" t="str">
            <v>ONERI SOCIALI SU COMPETENZE FISSE ED ACCESSORIE</v>
          </cell>
          <cell r="C72">
            <v>326950250</v>
          </cell>
          <cell r="D72">
            <v>364334996</v>
          </cell>
        </row>
        <row r="73">
          <cell r="B73" t="str">
            <v xml:space="preserve">c) TRATTAMENTO DI FINE RAPPORTO </v>
          </cell>
          <cell r="C73">
            <v>0</v>
          </cell>
          <cell r="D73">
            <v>0</v>
          </cell>
        </row>
        <row r="74">
          <cell r="B74" t="str">
            <v>TRATTAMENTO DI FINE RAPPORTO</v>
          </cell>
          <cell r="C74">
            <v>0</v>
          </cell>
          <cell r="D74">
            <v>0</v>
          </cell>
        </row>
        <row r="75">
          <cell r="B75" t="str">
            <v xml:space="preserve">d) TRATTAMENTO DI QUIESCENZA E SIMILI </v>
          </cell>
        </row>
        <row r="76">
          <cell r="B76" t="str">
            <v xml:space="preserve">e) ALTRI COSTI </v>
          </cell>
          <cell r="C76">
            <v>2523376</v>
          </cell>
          <cell r="D76">
            <v>2360542</v>
          </cell>
        </row>
        <row r="77">
          <cell r="B77" t="str">
            <v>INDENNITA' DI MISSIONE</v>
          </cell>
          <cell r="C77">
            <v>801992</v>
          </cell>
          <cell r="D77">
            <v>808804</v>
          </cell>
        </row>
        <row r="78">
          <cell r="B78" t="str">
            <v>ALTRI COSTI PER IL PERSONALE</v>
          </cell>
          <cell r="C78">
            <v>1721384</v>
          </cell>
          <cell r="D78">
            <v>1551738</v>
          </cell>
        </row>
        <row r="79">
          <cell r="B79" t="str">
            <v>10) AMMORTAMENTI E SVALUTAZIONI</v>
          </cell>
          <cell r="C79">
            <v>0</v>
          </cell>
          <cell r="D79">
            <v>0</v>
          </cell>
        </row>
        <row r="80">
          <cell r="B80" t="str">
            <v>a) AMMORTAMENTO DELLE IMMOBILIZZAZIONI IMMATERIALI</v>
          </cell>
          <cell r="C80">
            <v>0</v>
          </cell>
          <cell r="D80">
            <v>0</v>
          </cell>
        </row>
        <row r="81">
          <cell r="B81" t="str">
            <v>AMMORTAMENTO DELLE IMMOBILIZZAZIONI IMMATERIALI</v>
          </cell>
          <cell r="C81">
            <v>0</v>
          </cell>
          <cell r="D81">
            <v>0</v>
          </cell>
        </row>
        <row r="82">
          <cell r="B82" t="str">
            <v>b) AMMORTAMENTO DELLE IMMOBILIZZAZIONI MATERIALI</v>
          </cell>
          <cell r="C82">
            <v>0</v>
          </cell>
          <cell r="D82">
            <v>0</v>
          </cell>
        </row>
        <row r="83">
          <cell r="B83" t="str">
            <v>AMMORTAMENTO  DELLE IMMOBILIZZAZIONI MATERIALI</v>
          </cell>
          <cell r="C83">
            <v>0</v>
          </cell>
          <cell r="D83">
            <v>0</v>
          </cell>
        </row>
        <row r="84">
          <cell r="B84" t="str">
            <v>c) ALTRE SVALUTAZIONE DELLE IMMOBILIZZAZIONI</v>
          </cell>
          <cell r="C84">
            <v>0</v>
          </cell>
          <cell r="D84">
            <v>0</v>
          </cell>
        </row>
        <row r="85">
          <cell r="B85" t="str">
            <v>ALTRE SVALUTAZIONE DELLE IMMOBILIZZAZIONI</v>
          </cell>
          <cell r="C85">
            <v>0</v>
          </cell>
          <cell r="D85">
            <v>0</v>
          </cell>
        </row>
        <row r="86">
          <cell r="B86" t="str">
            <v>d) SVALUTAZIONI DEI CREDITI COMPRESI NELL'ATTIVO CIRCOLANTE E DELLE DISPONIBILITÀ LIQUIDE</v>
          </cell>
          <cell r="C86">
            <v>0</v>
          </cell>
          <cell r="D86">
            <v>0</v>
          </cell>
        </row>
        <row r="87">
          <cell r="B87" t="str">
            <v>SVALUTAZIONI DEI CREDITI COMPRESI NELL'ATTIVO CIRCOLANTE E DELLE DISPONIBILITÀ LIQUIDE</v>
          </cell>
          <cell r="C87">
            <v>0</v>
          </cell>
          <cell r="D87">
            <v>0</v>
          </cell>
        </row>
        <row r="88">
          <cell r="B88" t="str">
            <v>11)VARIAZIONI DELLE RIMANENZE DI MATERIE PRIME, SUSSIDIARIE, DI CONSUMO E MERCI</v>
          </cell>
        </row>
        <row r="89">
          <cell r="B89" t="str">
            <v>12) ACCANTONAMENTO PER RISCHI</v>
          </cell>
          <cell r="C89">
            <v>0</v>
          </cell>
          <cell r="D89">
            <v>0</v>
          </cell>
        </row>
        <row r="90">
          <cell r="B90" t="str">
            <v xml:space="preserve"> ACCANTONAMENTO PER RISCHI</v>
          </cell>
          <cell r="C90">
            <v>0</v>
          </cell>
          <cell r="D90">
            <v>0</v>
          </cell>
        </row>
        <row r="91">
          <cell r="B91" t="str">
            <v>13) ALTRI ACCANTONAMENTI</v>
          </cell>
          <cell r="C91">
            <v>116703441</v>
          </cell>
          <cell r="D91">
            <v>116703441</v>
          </cell>
        </row>
        <row r="92">
          <cell r="B92" t="str">
            <v>ACCANTONAMENTI PREMI E INCENTIVI</v>
          </cell>
          <cell r="C92">
            <v>116703441</v>
          </cell>
          <cell r="D92">
            <v>116703441</v>
          </cell>
        </row>
        <row r="93">
          <cell r="B93" t="str">
            <v>ALTRI ACCANTONAMENTI</v>
          </cell>
          <cell r="C93">
            <v>0</v>
          </cell>
          <cell r="D93">
            <v>0</v>
          </cell>
        </row>
        <row r="94">
          <cell r="B94" t="str">
            <v>14) ONERI DIVERSI DI GESTIONE</v>
          </cell>
          <cell r="C94">
            <v>60372564</v>
          </cell>
          <cell r="D94">
            <v>60363064</v>
          </cell>
        </row>
        <row r="95">
          <cell r="B95" t="str">
            <v>a) ONERI PER PROVVEDIMENTI DI CONTENIMENTO DELLA SPESA PUBBLICA</v>
          </cell>
          <cell r="C95">
            <v>18073934</v>
          </cell>
          <cell r="D95">
            <v>18073934</v>
          </cell>
        </row>
        <row r="96">
          <cell r="B96" t="str">
            <v>ONERI PER PROVVEDIMENTI DI CONTENIMENTO DELLA SPESA PUBBLICA</v>
          </cell>
          <cell r="C96">
            <v>18073934</v>
          </cell>
          <cell r="D96">
            <v>18073934</v>
          </cell>
        </row>
        <row r="97">
          <cell r="B97" t="str">
            <v>b) ALTRI ONERI DIVERSI DI GESTIONE</v>
          </cell>
          <cell r="C97">
            <v>42298630</v>
          </cell>
          <cell r="D97">
            <v>42289130</v>
          </cell>
        </row>
        <row r="98">
          <cell r="B98" t="str">
            <v>ALTRI COSTI GENERALI</v>
          </cell>
          <cell r="C98">
            <v>1001317</v>
          </cell>
          <cell r="D98">
            <v>996817</v>
          </cell>
        </row>
        <row r="99">
          <cell r="B99" t="str">
            <v>SPESE DI COMUNICAZIONE E RAPPRESENTANZA</v>
          </cell>
          <cell r="C99">
            <v>245550</v>
          </cell>
          <cell r="D99">
            <v>240550</v>
          </cell>
        </row>
        <row r="100">
          <cell r="B100" t="str">
            <v>SPESE PER LITI</v>
          </cell>
          <cell r="C100">
            <v>27500000</v>
          </cell>
          <cell r="D100">
            <v>27500000</v>
          </cell>
        </row>
        <row r="101">
          <cell r="B101" t="str">
            <v>ALTRI COSTI AUTOMEZZI</v>
          </cell>
          <cell r="C101">
            <v>401100</v>
          </cell>
          <cell r="D101">
            <v>401100</v>
          </cell>
        </row>
        <row r="102">
          <cell r="B102" t="str">
            <v>ALTRI COSTI IMMOBILI</v>
          </cell>
          <cell r="C102">
            <v>2648062</v>
          </cell>
          <cell r="D102">
            <v>2648062</v>
          </cell>
        </row>
        <row r="103">
          <cell r="B103" t="str">
            <v>IMPOSTE, TASSE E TRIBUTI</v>
          </cell>
          <cell r="C103">
            <v>10502601</v>
          </cell>
          <cell r="D103">
            <v>10502601</v>
          </cell>
        </row>
        <row r="104">
          <cell r="B104" t="str">
            <v>MINUSVAL. E SOPRAVV. PASSIVE DERIV. DA GESTIONE ORDIN.</v>
          </cell>
          <cell r="C104">
            <v>0</v>
          </cell>
          <cell r="D104">
            <v>0</v>
          </cell>
        </row>
        <row r="105">
          <cell r="B105" t="str">
            <v>Totale costi (B)</v>
          </cell>
          <cell r="C105">
            <v>2705170796</v>
          </cell>
          <cell r="D105">
            <v>2815905509</v>
          </cell>
        </row>
        <row r="106">
          <cell r="B106" t="str">
            <v>DIFFERENZA TRA VALORE E COSTI DELLA PRODUZIONE (A-B)</v>
          </cell>
          <cell r="C106">
            <v>449765612</v>
          </cell>
          <cell r="D106">
            <v>365085603</v>
          </cell>
        </row>
        <row r="107">
          <cell r="B107" t="str">
            <v>C) PROVENTI ED ONERI FINANZIARI</v>
          </cell>
        </row>
        <row r="109">
          <cell r="B109" t="str">
            <v>15) PROVENTI DA PARTECIPAZIONI, CON SEPARATA INDICAZIONE DI QUELLI RELATIVI AD IMPRESE CONTROLLATE E COLLEGATE</v>
          </cell>
          <cell r="C109">
            <v>0</v>
          </cell>
          <cell r="D109">
            <v>0</v>
          </cell>
        </row>
        <row r="110">
          <cell r="B110" t="str">
            <v>PROVENTI DA PARTECIPAZIONE</v>
          </cell>
          <cell r="C110">
            <v>0</v>
          </cell>
          <cell r="D110">
            <v>0</v>
          </cell>
        </row>
        <row r="111">
          <cell r="B111" t="str">
            <v xml:space="preserve">16) ALTRI PROVENTI FINANZIARI </v>
          </cell>
          <cell r="C111">
            <v>0</v>
          </cell>
          <cell r="D111">
            <v>0</v>
          </cell>
        </row>
        <row r="112">
          <cell r="B112" t="str">
            <v>ALTRI PROVENTI FINANZIARI</v>
          </cell>
          <cell r="C112">
            <v>0</v>
          </cell>
          <cell r="D112">
            <v>0</v>
          </cell>
        </row>
        <row r="113">
          <cell r="B113" t="str">
            <v>17) INTERESSI ED ALTRI ONERI FINANZIARI</v>
          </cell>
          <cell r="C113">
            <v>0</v>
          </cell>
          <cell r="D113">
            <v>0</v>
          </cell>
        </row>
        <row r="114">
          <cell r="B114" t="str">
            <v>a) INTERESSI PASSIVI</v>
          </cell>
          <cell r="C114">
            <v>0</v>
          </cell>
          <cell r="D114">
            <v>0</v>
          </cell>
        </row>
        <row r="115">
          <cell r="B115" t="str">
            <v>INTERESSI PASSIVI</v>
          </cell>
          <cell r="C115">
            <v>0</v>
          </cell>
          <cell r="D115">
            <v>0</v>
          </cell>
        </row>
        <row r="116">
          <cell r="B116" t="str">
            <v>b) ONERI PER LA COPERTURA PERDITE DI IMPRESE CONTROLLATE E COLLEGATE</v>
          </cell>
        </row>
        <row r="117">
          <cell r="B117" t="str">
            <v>c) ALTRI INTERESSI E ONERI FINANZIARI</v>
          </cell>
          <cell r="C117">
            <v>0</v>
          </cell>
          <cell r="D117">
            <v>0</v>
          </cell>
        </row>
        <row r="118">
          <cell r="B118" t="str">
            <v>ALTRI ONERI FINANZIARI</v>
          </cell>
          <cell r="C118">
            <v>0</v>
          </cell>
          <cell r="D118">
            <v>0</v>
          </cell>
        </row>
        <row r="119">
          <cell r="B119" t="str">
            <v>17 Bis) UTILI E PERDITE SU CAMBI</v>
          </cell>
        </row>
        <row r="120">
          <cell r="B120" t="str">
            <v>Totale proventi ed oneri finanziari (15+16-17+ - 17bis)</v>
          </cell>
          <cell r="C120">
            <v>0</v>
          </cell>
          <cell r="D120">
            <v>0</v>
          </cell>
        </row>
        <row r="121">
          <cell r="B121" t="str">
            <v xml:space="preserve">D) RETTIFICHE DI VALORE DI ATTIVITA' FINANZIARIE </v>
          </cell>
        </row>
        <row r="123">
          <cell r="B123" t="str">
            <v>18) RIVALUTAZIONI</v>
          </cell>
          <cell r="C123">
            <v>0</v>
          </cell>
          <cell r="D123">
            <v>0</v>
          </cell>
        </row>
        <row r="124">
          <cell r="B124" t="str">
            <v>a) DI PARTECIPAZIONE</v>
          </cell>
          <cell r="C124">
            <v>0</v>
          </cell>
          <cell r="D124">
            <v>0</v>
          </cell>
        </row>
        <row r="125">
          <cell r="B125" t="str">
            <v>RIVALUTAZIONE  PARTECIPAZIONI</v>
          </cell>
          <cell r="C125">
            <v>0</v>
          </cell>
          <cell r="D125">
            <v>0</v>
          </cell>
        </row>
        <row r="126">
          <cell r="B126" t="str">
            <v>b) DI IMMOBILIZZAZIONI FINANZIARIE CHE NON COSTITUISCONO PARTECIPAZIONI</v>
          </cell>
        </row>
        <row r="127">
          <cell r="B127" t="str">
            <v>c) DI TITOLI ISCRITTI NELL'ATTIVO CIRCOLANTE CHE NON COSTITUISCONO PARTECIPAZIONI</v>
          </cell>
        </row>
        <row r="128">
          <cell r="B128" t="str">
            <v>19) SVALUTAZIONI</v>
          </cell>
          <cell r="C128">
            <v>0</v>
          </cell>
          <cell r="D128">
            <v>0</v>
          </cell>
        </row>
        <row r="129">
          <cell r="B129" t="str">
            <v>a) DI PARTECIPAZIONI</v>
          </cell>
          <cell r="C129">
            <v>0</v>
          </cell>
          <cell r="D129">
            <v>0</v>
          </cell>
        </row>
        <row r="130">
          <cell r="B130" t="str">
            <v>SVALUTAZIONE PARTECIPAZIONI</v>
          </cell>
          <cell r="C130">
            <v>0</v>
          </cell>
          <cell r="D130">
            <v>0</v>
          </cell>
        </row>
        <row r="131">
          <cell r="B131" t="str">
            <v>b) DI IMMOBILIZZAZIONI FINANZIARIE CHE NON COSTITUISCONO PARTECIPAZIONI</v>
          </cell>
        </row>
        <row r="132">
          <cell r="B132" t="str">
            <v>c) DI TITOLI ISCRITTI NELL'ATTIVO CIRCOLANTE CHE NON COSTITUISCONO PARTECIPAZIONI</v>
          </cell>
        </row>
        <row r="133">
          <cell r="B133" t="str">
            <v>Totale delle rettifiche di valore (18-19)</v>
          </cell>
          <cell r="C133">
            <v>0</v>
          </cell>
          <cell r="D133">
            <v>0</v>
          </cell>
        </row>
        <row r="134">
          <cell r="B134" t="str">
            <v>E) PROVENTI E ONERI STRAORDINARI</v>
          </cell>
        </row>
        <row r="136">
          <cell r="B136" t="str">
            <v>20) PROVENTI, CON SEPARATA INDICAZIONE DELLE PLUSVALENZE DA ALIENAZIONI I CUI RICAVI NON SONO ISCRIVIBILI AL N. 5)</v>
          </cell>
          <cell r="C136">
            <v>0</v>
          </cell>
          <cell r="D136">
            <v>0</v>
          </cell>
        </row>
        <row r="137">
          <cell r="B137" t="str">
            <v>ALTRE PLUSVALENZE</v>
          </cell>
          <cell r="C137">
            <v>0</v>
          </cell>
          <cell r="D137">
            <v>0</v>
          </cell>
        </row>
        <row r="138">
          <cell r="B138" t="str">
            <v>21 ) ONERI, CON SEPARATA INDICAZIONE DELLE MINUSVALENZE DA ALIENAZIONI I CUI EFFETTI CONTABILI NON SONO ISCRIVIBILI AL N. 14)  E DELLE IMPOSTE RELATIVE AD ESERCIZI PRECEDENTI</v>
          </cell>
          <cell r="C138">
            <v>0</v>
          </cell>
          <cell r="D138">
            <v>0</v>
          </cell>
        </row>
        <row r="139">
          <cell r="B139" t="str">
            <v>ALTRE  MINUSVALENZE</v>
          </cell>
          <cell r="C139">
            <v>0</v>
          </cell>
          <cell r="D139">
            <v>0</v>
          </cell>
        </row>
        <row r="140">
          <cell r="B140" t="str">
            <v>Totale delle partite straordinarie (20-21)</v>
          </cell>
          <cell r="C140">
            <v>0</v>
          </cell>
          <cell r="D140">
            <v>0</v>
          </cell>
        </row>
        <row r="141">
          <cell r="B141" t="str">
            <v>Risultato prima delle imposte</v>
          </cell>
          <cell r="C141">
            <v>449765612</v>
          </cell>
          <cell r="D141">
            <v>365085603</v>
          </cell>
        </row>
        <row r="142">
          <cell r="B142" t="str">
            <v xml:space="preserve">IMPOSTE DELL'ESERCIZIO, CORRENTI, DIFFERITE E ANTICIPATE </v>
          </cell>
          <cell r="C142">
            <v>96505981</v>
          </cell>
          <cell r="D142">
            <v>105960039</v>
          </cell>
        </row>
        <row r="143">
          <cell r="B143" t="str">
            <v>IMPOSTE DELL'ESERCIZIO, CORRENTI, DIFFERITE E ANTICIPATE</v>
          </cell>
          <cell r="C143">
            <v>96505981</v>
          </cell>
          <cell r="D143">
            <v>105960039</v>
          </cell>
        </row>
        <row r="145">
          <cell r="B145" t="str">
            <v>AVANZO (DISAVANZO) ECONOMICO DELL'ESERCIZIO</v>
          </cell>
          <cell r="C145">
            <v>353259631</v>
          </cell>
          <cell r="D145">
            <v>259125564</v>
          </cell>
        </row>
      </sheetData>
      <sheetData sheetId="26"/>
      <sheetData sheetId="27">
        <row r="2">
          <cell r="C2" t="str">
            <v>Anno 2022</v>
          </cell>
        </row>
        <row r="3">
          <cell r="C3" t="str">
            <v>Parziali</v>
          </cell>
          <cell r="D3" t="str">
            <v>Totali</v>
          </cell>
        </row>
        <row r="4">
          <cell r="B4" t="str">
            <v>A) VALORE DELLA PRODUZIONE</v>
          </cell>
        </row>
        <row r="6">
          <cell r="B6" t="str">
            <v>1) RICAVI E PROVENTI PER L'ATTIVITÀ ISTITUZIONALE</v>
          </cell>
          <cell r="D6">
            <v>3142579408</v>
          </cell>
        </row>
        <row r="7">
          <cell r="B7" t="str">
            <v xml:space="preserve">a) CONTRIBUTO ORDINARIO DELLO STATO </v>
          </cell>
          <cell r="C7">
            <v>3067329883</v>
          </cell>
        </row>
        <row r="8">
          <cell r="B8" t="str">
            <v xml:space="preserve">b) CORRISPETTIVI DA CONTRATTO DI SERVIZIO </v>
          </cell>
          <cell r="C8">
            <v>75249525</v>
          </cell>
        </row>
        <row r="9">
          <cell r="B9" t="str">
            <v>b.1 ) CON LO STATO</v>
          </cell>
          <cell r="C9">
            <v>34500000</v>
          </cell>
        </row>
        <row r="10">
          <cell r="B10" t="str">
            <v>b.2) CON LE REGIONI</v>
          </cell>
          <cell r="C10">
            <v>23726486</v>
          </cell>
        </row>
        <row r="11">
          <cell r="B11" t="str">
            <v>b.3) CON ALTRI ENTI PUBBLICI</v>
          </cell>
          <cell r="C11">
            <v>17023039</v>
          </cell>
        </row>
        <row r="12">
          <cell r="B12" t="str">
            <v xml:space="preserve">b.4) CON L'UNIONE EUROPEA </v>
          </cell>
          <cell r="C12">
            <v>0</v>
          </cell>
        </row>
        <row r="13">
          <cell r="B13" t="str">
            <v>c) CONTRIBUTI IN CONTO ESERCIZIO</v>
          </cell>
          <cell r="C13">
            <v>0</v>
          </cell>
        </row>
        <row r="14">
          <cell r="B14" t="str">
            <v>c.1) CONTRIBUTI DELLO STATO</v>
          </cell>
          <cell r="C14">
            <v>0</v>
          </cell>
        </row>
        <row r="15">
          <cell r="B15" t="str">
            <v>c.2) CONTRIBUTI DA REGIONI</v>
          </cell>
          <cell r="C15">
            <v>0</v>
          </cell>
        </row>
        <row r="16">
          <cell r="B16" t="str">
            <v>c.3) CONTRIBUTI DA ALTRI ENTI PUBBLICI</v>
          </cell>
          <cell r="C16">
            <v>0</v>
          </cell>
        </row>
        <row r="17">
          <cell r="B17" t="str">
            <v xml:space="preserve">c.4) CONTRIBUTI DALL'UNIONE EUROPEA </v>
          </cell>
          <cell r="C17">
            <v>0</v>
          </cell>
        </row>
        <row r="18">
          <cell r="B18" t="str">
            <v>d) CONTRIBUTI DA PRIVATI</v>
          </cell>
          <cell r="C18">
            <v>0</v>
          </cell>
        </row>
        <row r="19">
          <cell r="B19" t="str">
            <v xml:space="preserve">e) PROVENTI FISCALI E PARAFISCALI </v>
          </cell>
          <cell r="C19">
            <v>0</v>
          </cell>
        </row>
        <row r="20">
          <cell r="B20" t="str">
            <v xml:space="preserve">f) RICAVI PER CESSIONE DI PRODOTTI E PRESTAZIONI DI SERVIZI </v>
          </cell>
          <cell r="C20">
            <v>0</v>
          </cell>
        </row>
        <row r="21">
          <cell r="B21" t="str">
            <v>2) VARIAZIONE DELLE RIMANENZE DEI PRODOTTI IN CORSO DI LAVORAZIONE, SEMILAVORATI E FINITI</v>
          </cell>
          <cell r="D21">
            <v>0</v>
          </cell>
        </row>
        <row r="22">
          <cell r="B22" t="str">
            <v>3) VARIAZIONE DEI LAVORI IN CORSO SU ORDINAZIONE</v>
          </cell>
          <cell r="D22">
            <v>0</v>
          </cell>
        </row>
        <row r="23">
          <cell r="B23" t="str">
            <v xml:space="preserve">4) INCREMENTO DI IMMOBILI PER LAVORI INTERNI </v>
          </cell>
          <cell r="D23">
            <v>0</v>
          </cell>
        </row>
        <row r="24">
          <cell r="B24" t="str">
            <v>5) ALTRI RICAVI E PROVENTI</v>
          </cell>
          <cell r="D24">
            <v>12357000</v>
          </cell>
        </row>
        <row r="25">
          <cell r="B25" t="str">
            <v>a) QUOTA CONTRIBUTI IN CONTO CAPITALE IMPUTATA ALL'ESERCIZIO</v>
          </cell>
          <cell r="C25">
            <v>0</v>
          </cell>
        </row>
        <row r="26">
          <cell r="B26" t="str">
            <v xml:space="preserve">b) ALTRI RICAVI E PROVENTI </v>
          </cell>
          <cell r="C26">
            <v>12357000</v>
          </cell>
        </row>
        <row r="27">
          <cell r="B27" t="str">
            <v>Totale valore della produzione (A)</v>
          </cell>
          <cell r="D27">
            <v>3154936408</v>
          </cell>
        </row>
        <row r="28">
          <cell r="B28" t="str">
            <v>B) COSTI DELLA PRODUZIONE</v>
          </cell>
        </row>
        <row r="29">
          <cell r="B29" t="str">
            <v xml:space="preserve"> 6) PER MATERIE PRIME, SUSSIDIARIE, DI CONSUMO E DI MERCI </v>
          </cell>
          <cell r="D29">
            <v>7488821</v>
          </cell>
        </row>
        <row r="30">
          <cell r="B30" t="str">
            <v>7) PER SERVIZI</v>
          </cell>
          <cell r="D30">
            <v>811202572</v>
          </cell>
        </row>
        <row r="31">
          <cell r="B31" t="str">
            <v>a) EROGAZIONE DI SERVIZI ISTITUZIONALI</v>
          </cell>
          <cell r="C31">
            <v>304103484</v>
          </cell>
        </row>
        <row r="32">
          <cell r="B32" t="str">
            <v>b) ACQUISIZIONE DI SERVIZI</v>
          </cell>
          <cell r="C32">
            <v>506193227</v>
          </cell>
        </row>
        <row r="33">
          <cell r="B33" t="str">
            <v>c) CONSULENZE, COLLABORAZIONI, ALTRE PRESTAZIONI LAVORO</v>
          </cell>
          <cell r="C33">
            <v>725518</v>
          </cell>
        </row>
        <row r="34">
          <cell r="B34" t="str">
            <v>d) COMPENSI AD ORGANI DI AMMINISTRAZIONE E DI CONTROLLO</v>
          </cell>
          <cell r="C34">
            <v>180343</v>
          </cell>
        </row>
        <row r="35">
          <cell r="B35" t="str">
            <v>8) PER GODIMENTO DI BENI DI TERZI</v>
          </cell>
          <cell r="D35">
            <v>232519706</v>
          </cell>
        </row>
        <row r="36">
          <cell r="B36" t="str">
            <v>9) PER IL PERSONALE</v>
          </cell>
          <cell r="D36">
            <v>1476883692</v>
          </cell>
        </row>
        <row r="37">
          <cell r="B37" t="str">
            <v>a) SALARI E STIPENDI</v>
          </cell>
          <cell r="C37">
            <v>1147410066</v>
          </cell>
        </row>
        <row r="38">
          <cell r="B38" t="str">
            <v xml:space="preserve">b) ONERI SOCIALI </v>
          </cell>
          <cell r="C38">
            <v>326950250</v>
          </cell>
        </row>
        <row r="39">
          <cell r="B39" t="str">
            <v xml:space="preserve">c) TRATTAMENTO DI FINE RAPPORTO </v>
          </cell>
          <cell r="C39">
            <v>0</v>
          </cell>
        </row>
        <row r="40">
          <cell r="B40" t="str">
            <v xml:space="preserve">d) TRATTAMENTO DI QUIESCENZA E SIMILI </v>
          </cell>
          <cell r="C40">
            <v>0</v>
          </cell>
        </row>
        <row r="41">
          <cell r="B41" t="str">
            <v xml:space="preserve">e) ALTRI COSTI </v>
          </cell>
          <cell r="C41">
            <v>2523376</v>
          </cell>
        </row>
        <row r="42">
          <cell r="B42" t="str">
            <v>10) AMMORTAMENTI E SVALUTAZIONI</v>
          </cell>
          <cell r="D42">
            <v>0</v>
          </cell>
        </row>
        <row r="43">
          <cell r="B43" t="str">
            <v>a) AMMORTAMENTO DELLE IMMOBILIZZAZIONI IMMATERIALI</v>
          </cell>
          <cell r="C43">
            <v>0</v>
          </cell>
        </row>
        <row r="44">
          <cell r="B44" t="str">
            <v>b) AMMORTAMENTO DELLE IMMOBILIZZAZIONI MATERIALI</v>
          </cell>
          <cell r="C44">
            <v>0</v>
          </cell>
        </row>
        <row r="45">
          <cell r="B45" t="str">
            <v>c) ALTRE SVALUTAZIONE DELLE IMMOBILIZZAZIONI</v>
          </cell>
          <cell r="C45">
            <v>0</v>
          </cell>
        </row>
        <row r="46">
          <cell r="B46" t="str">
            <v>d) SVALUTAZIONI DEI CREDITI COMPRESI NELL'ATTIVO CIRCOLANTE E DELLE DISPONIBILITÀ LIQUIDE</v>
          </cell>
          <cell r="C46">
            <v>0</v>
          </cell>
        </row>
        <row r="47">
          <cell r="B47" t="str">
            <v>11)VARIAZIONI DELLE RIMANENZE DI MATERIE PRIME, SUSSIDIARIE, DI CONSUMO E MERCI</v>
          </cell>
          <cell r="D47">
            <v>0</v>
          </cell>
        </row>
        <row r="48">
          <cell r="B48" t="str">
            <v>12) ACCANTONAMENTO PER RISCHI</v>
          </cell>
          <cell r="D48">
            <v>0</v>
          </cell>
        </row>
        <row r="49">
          <cell r="B49" t="str">
            <v>13) ALTRI ACCANTONAMENTI</v>
          </cell>
          <cell r="D49">
            <v>116703441</v>
          </cell>
        </row>
        <row r="50">
          <cell r="B50" t="str">
            <v>14) ONERI DIVERSI DI GESTIONE</v>
          </cell>
          <cell r="D50">
            <v>60372564</v>
          </cell>
        </row>
        <row r="51">
          <cell r="B51" t="str">
            <v>a) ONERI PER PROVVEDIMENTI DI CONTENIMENTO DELLA SPESA PUBBLICA</v>
          </cell>
          <cell r="C51">
            <v>18073934</v>
          </cell>
        </row>
        <row r="52">
          <cell r="B52" t="str">
            <v>b) ALTRI ONERI DIVERSI DI GESTIONE</v>
          </cell>
          <cell r="C52">
            <v>42298630</v>
          </cell>
        </row>
        <row r="53">
          <cell r="B53" t="str">
            <v>Totale costi (B)</v>
          </cell>
          <cell r="D53">
            <v>2705170796</v>
          </cell>
        </row>
        <row r="54">
          <cell r="B54" t="str">
            <v>DIFFERENZA TRA VALORE E COSTI DELLA PRODUZIONE (A-B)</v>
          </cell>
          <cell r="D54">
            <v>449765612</v>
          </cell>
        </row>
        <row r="55">
          <cell r="B55" t="str">
            <v>C) PROVENTI ED ONERI FINANZIARI</v>
          </cell>
        </row>
        <row r="57">
          <cell r="B57" t="str">
            <v>15) PROVENTI DA PARTECIPAZIONI, CON SEPARATA INDICAZIONE DI QUELLI RELATIVI AD IMPRESE CONTROLLATE E COLLEGATE</v>
          </cell>
          <cell r="D57">
            <v>0</v>
          </cell>
        </row>
        <row r="58">
          <cell r="B58" t="str">
            <v xml:space="preserve">16) ALTRI PROVENTI FINANZIARI </v>
          </cell>
          <cell r="D58">
            <v>0</v>
          </cell>
        </row>
        <row r="59">
          <cell r="B59" t="str">
            <v>17) INTERESSI ED ALTRI ONERI FINANZIARI</v>
          </cell>
          <cell r="D59">
            <v>0</v>
          </cell>
        </row>
        <row r="60">
          <cell r="B60" t="str">
            <v>a) INTERESSI PASSIVI</v>
          </cell>
          <cell r="C60">
            <v>0</v>
          </cell>
        </row>
        <row r="61">
          <cell r="B61" t="str">
            <v>b) ONERI PER LA COPERTURA PERDITE DI IMPRESE CONTROLLATE E COLLEGATE</v>
          </cell>
          <cell r="C61">
            <v>0</v>
          </cell>
        </row>
        <row r="62">
          <cell r="B62" t="str">
            <v>c) ALTRI INTERESSI E ONERI FINANZIARI</v>
          </cell>
          <cell r="C62">
            <v>0</v>
          </cell>
        </row>
        <row r="63">
          <cell r="B63" t="str">
            <v>17 Bis) UTILI E PERDITE SU CAMBI</v>
          </cell>
          <cell r="D63">
            <v>0</v>
          </cell>
        </row>
        <row r="64">
          <cell r="B64" t="str">
            <v>Totale proventi ed oneri finanziari (15+16-17+ - 17bis)</v>
          </cell>
          <cell r="D64">
            <v>0</v>
          </cell>
        </row>
        <row r="65">
          <cell r="B65" t="str">
            <v xml:space="preserve">D) RETTIFICHE DI VALORE DI ATTIVITA' FINANZIARIE </v>
          </cell>
        </row>
        <row r="67">
          <cell r="B67" t="str">
            <v>18) RIVALUTAZIONI</v>
          </cell>
          <cell r="D67">
            <v>0</v>
          </cell>
        </row>
        <row r="68">
          <cell r="B68" t="str">
            <v>a) DI PARTECIPAZIONE</v>
          </cell>
          <cell r="C68">
            <v>0</v>
          </cell>
        </row>
        <row r="69">
          <cell r="B69" t="str">
            <v>b) DI IMMOBILIZZAZIONI FINANZIARIE CHE NON COSTITUISCONO PARTECIPAZIONI</v>
          </cell>
          <cell r="C69">
            <v>0</v>
          </cell>
        </row>
        <row r="70">
          <cell r="B70" t="str">
            <v>c) DI TITOLI ISCRITTI NELL'ATTIVO CIRCOLANTE CHE NON COSTITUISCONO PARTECIPAZIONI</v>
          </cell>
          <cell r="C70">
            <v>0</v>
          </cell>
        </row>
        <row r="71">
          <cell r="B71" t="str">
            <v>19) SVALUTAZIONI</v>
          </cell>
          <cell r="D71">
            <v>0</v>
          </cell>
        </row>
        <row r="72">
          <cell r="B72" t="str">
            <v>a) DI PARTECIPAZIONI</v>
          </cell>
          <cell r="C72">
            <v>0</v>
          </cell>
        </row>
        <row r="73">
          <cell r="B73" t="str">
            <v>b) DI IMMOBILIZZAZIONI FINANZIARIE CHE NON COSTITUISCONO PARTECIPAZIONI</v>
          </cell>
          <cell r="C73">
            <v>0</v>
          </cell>
        </row>
        <row r="74">
          <cell r="B74" t="str">
            <v>c) DI TITOLI ISCRITTI NELL'ATTIVO CIRCOLANTE CHE NON COSTITUISCONO PARTECIPAZIONI</v>
          </cell>
          <cell r="C74">
            <v>0</v>
          </cell>
        </row>
        <row r="75">
          <cell r="B75" t="str">
            <v>Totale delle rettifiche di valore (18-19)</v>
          </cell>
          <cell r="D75">
            <v>0</v>
          </cell>
        </row>
        <row r="76">
          <cell r="B76" t="str">
            <v>E) PROVENTI E ONERI STRAORDINARI</v>
          </cell>
        </row>
        <row r="78">
          <cell r="B78" t="str">
            <v>20) PROVENTI, CON SEPARATA INDICAZIONE DELLE PLUSVALENZE DA ALIENAZIONI I CUI RICAVI NON SONO ISCRIVIBILI AL N. 5)</v>
          </cell>
          <cell r="D78">
            <v>0</v>
          </cell>
        </row>
        <row r="79">
          <cell r="B79" t="str">
            <v>21 ) ONERI, CON SEPARATA INDICAZIONE DELLE MINUSVALENZE DA ALIENAZIONI I CUI EFFETTI CONTABILI NON SONO ISCRIVIBILI AL N. 14)  E DELLE IMPOSTE RELATIVE AD ESERCIZI PRECEDENTI</v>
          </cell>
          <cell r="D79">
            <v>0</v>
          </cell>
        </row>
        <row r="80">
          <cell r="B80" t="str">
            <v>Totale delle partite straordinarie (20-21)</v>
          </cell>
          <cell r="D80">
            <v>0</v>
          </cell>
        </row>
        <row r="81">
          <cell r="B81" t="str">
            <v>Risultato prima delle imposte</v>
          </cell>
          <cell r="D81">
            <v>449765612</v>
          </cell>
        </row>
        <row r="82">
          <cell r="B82" t="str">
            <v xml:space="preserve">IMPOSTE DELL'ESERCIZIO, CORRENTI, DIFFERITE E ANTICIPATE </v>
          </cell>
          <cell r="D82">
            <v>96505981</v>
          </cell>
        </row>
        <row r="84">
          <cell r="B84" t="str">
            <v>AVANZO (DISAVANZO) ECONOMICO DELL'ESERCIZIO</v>
          </cell>
          <cell r="D84">
            <v>353259631</v>
          </cell>
        </row>
        <row r="86">
          <cell r="B86" t="str">
            <v>Risorse assegnate nell'esercizio e destinate agli investimenti (Risconti)</v>
          </cell>
          <cell r="D86">
            <v>111430000</v>
          </cell>
        </row>
        <row r="87">
          <cell r="B87" t="str">
            <v xml:space="preserve">SURPLUS (DEFICIT) DI RISORSE PER LE SPESE CORRENTI D'ESERCIZIO </v>
          </cell>
          <cell r="D87">
            <v>241829631</v>
          </cell>
        </row>
        <row r="89">
          <cell r="B89" t="str">
            <v>Investimenti previsti</v>
          </cell>
          <cell r="D89">
            <v>156562674</v>
          </cell>
        </row>
        <row r="94">
          <cell r="D94">
            <v>2801676777</v>
          </cell>
        </row>
        <row r="95">
          <cell r="D95" t="b">
            <v>1</v>
          </cell>
        </row>
      </sheetData>
      <sheetData sheetId="28">
        <row r="8">
          <cell r="C8" t="str">
            <v xml:space="preserve">Prospetto delle previsioni di spesa complessiva </v>
          </cell>
        </row>
        <row r="10">
          <cell r="C10" t="str">
            <v>Livello</v>
          </cell>
          <cell r="D10" t="str">
            <v xml:space="preserve">Descrizione codice economico </v>
          </cell>
        </row>
        <row r="11">
          <cell r="C11" t="str">
            <v>I</v>
          </cell>
          <cell r="D11" t="str">
            <v>Spese correnti</v>
          </cell>
        </row>
        <row r="12">
          <cell r="C12" t="str">
            <v>II</v>
          </cell>
          <cell r="D12" t="str">
            <v>Redditi da lavoro dipendente</v>
          </cell>
        </row>
        <row r="13">
          <cell r="C13" t="str">
            <v>II</v>
          </cell>
          <cell r="D13" t="str">
            <v>Imposte, tasse a carico dell'ente</v>
          </cell>
        </row>
        <row r="14">
          <cell r="C14" t="str">
            <v>II</v>
          </cell>
          <cell r="D14" t="str">
            <v>Acquisto di beni e servizi</v>
          </cell>
        </row>
        <row r="15">
          <cell r="C15" t="str">
            <v>II</v>
          </cell>
          <cell r="D15" t="str">
            <v>Altre spese correnti</v>
          </cell>
        </row>
        <row r="16">
          <cell r="C16" t="str">
            <v>I</v>
          </cell>
          <cell r="D16" t="str">
            <v>Spese in conto capitale</v>
          </cell>
        </row>
        <row r="17">
          <cell r="C17" t="str">
            <v xml:space="preserve">II </v>
          </cell>
          <cell r="D17" t="str">
            <v xml:space="preserve">Investimenti fissi lordi e acquisto terreni </v>
          </cell>
        </row>
        <row r="25">
          <cell r="D25" t="str">
            <v>verifica tot spese correnti = tot nel prospetto  di bdg 2022</v>
          </cell>
        </row>
      </sheetData>
      <sheetData sheetId="29">
        <row r="8">
          <cell r="C8" t="str">
            <v>Prospetto delle previsioni di spesa complessiva di cui art. 9 comma 3</v>
          </cell>
        </row>
        <row r="10">
          <cell r="C10" t="str">
            <v>Livello</v>
          </cell>
          <cell r="D10" t="str">
            <v xml:space="preserve">Descrizione codice economico </v>
          </cell>
        </row>
        <row r="11">
          <cell r="C11" t="str">
            <v>I</v>
          </cell>
          <cell r="D11" t="str">
            <v>Spese correnti</v>
          </cell>
        </row>
        <row r="12">
          <cell r="C12" t="str">
            <v>II</v>
          </cell>
          <cell r="D12" t="str">
            <v>Redditi da lavoro dipendente</v>
          </cell>
        </row>
        <row r="13">
          <cell r="D13" t="str">
            <v>STIPENDI</v>
          </cell>
        </row>
        <row r="14">
          <cell r="D14" t="str">
            <v>STRAORDINARI</v>
          </cell>
        </row>
        <row r="15">
          <cell r="D15" t="str">
            <v>PREMI E INCENTIVI</v>
          </cell>
        </row>
        <row r="16">
          <cell r="D16" t="str">
            <v>ONERI SOCIALI SU COMPETENZE FISSE ED ACCESSORIE</v>
          </cell>
        </row>
        <row r="17">
          <cell r="D17" t="str">
            <v>TRATTAMENTO DI FINE RAPPORTO</v>
          </cell>
        </row>
        <row r="18">
          <cell r="D18" t="str">
            <v>INDENNITA' DI MISSIONE</v>
          </cell>
        </row>
        <row r="19">
          <cell r="D19" t="str">
            <v>ALTRI COSTI PER IL PERSONALE</v>
          </cell>
        </row>
        <row r="20">
          <cell r="D20" t="str">
            <v>ACCANTONAMENTI PREMI E INCENTIVI</v>
          </cell>
        </row>
        <row r="21">
          <cell r="D21" t="str">
            <v>ALTRI ACCANTONAMENTI</v>
          </cell>
        </row>
        <row r="22">
          <cell r="C22" t="str">
            <v>II</v>
          </cell>
          <cell r="D22" t="str">
            <v>Imposte, tasse a carico dell'ente</v>
          </cell>
        </row>
        <row r="23">
          <cell r="D23" t="str">
            <v>IMPOSTE DELL'ESERCIZIO, CORRENTI, DIFFERITE E ANTICIPATE</v>
          </cell>
        </row>
        <row r="24">
          <cell r="C24" t="str">
            <v>II</v>
          </cell>
          <cell r="D24" t="str">
            <v>Acquisto di beni e servizi</v>
          </cell>
        </row>
        <row r="25">
          <cell r="D25" t="str">
            <v>MATERIALE DI CONSUMO,STAMPATI E MODELLI</v>
          </cell>
        </row>
        <row r="26">
          <cell r="D26" t="str">
            <v>COMBUSTIBILI E CARBURANTI</v>
          </cell>
        </row>
        <row r="27">
          <cell r="D27" t="str">
            <v>ONERI PER LA GESTIONE DEI TRIBUTI</v>
          </cell>
        </row>
        <row r="28">
          <cell r="D28" t="str">
            <v>SERVIZI INFORMATICI DI GESTIONE</v>
          </cell>
        </row>
        <row r="29">
          <cell r="D29" t="str">
            <v>SERVIZI INFORMATICI DI GESTIONE - TESSERA SANITARIA</v>
          </cell>
        </row>
        <row r="30">
          <cell r="D30" t="str">
            <v>SPESE DI TELECOMUNICAZIONE</v>
          </cell>
        </row>
        <row r="31">
          <cell r="D31" t="str">
            <v>SPESE POSTALI E NOTIFICA ATTI</v>
          </cell>
        </row>
        <row r="32">
          <cell r="D32" t="str">
            <v>SPESE POSTALI PER TESSERA SANITARIA</v>
          </cell>
        </row>
        <row r="33">
          <cell r="D33" t="str">
            <v>SPESE SERVIZIO POSTEL</v>
          </cell>
        </row>
        <row r="34">
          <cell r="D34" t="str">
            <v>SERVIZI DA TERZI</v>
          </cell>
        </row>
        <row r="35">
          <cell r="D35" t="str">
            <v>STAMPE E PUBBLICAZIONI DA MONITORARE L.133/08</v>
          </cell>
        </row>
        <row r="36">
          <cell r="D36" t="str">
            <v>PULIZIA UFFICI, VIGILANZA, SMALTIMENTO RIFIUTI, TRASPORTI, TRASLOCHI</v>
          </cell>
        </row>
        <row r="37">
          <cell r="D37" t="str">
            <v>MISSIONI</v>
          </cell>
        </row>
        <row r="38">
          <cell r="D38" t="str">
            <v>MENSA E BUONI PASTO</v>
          </cell>
        </row>
        <row r="39">
          <cell r="D39" t="str">
            <v>SERVIZI PER IL PERSONALE</v>
          </cell>
        </row>
        <row r="40">
          <cell r="D40" t="str">
            <v>ENERGIA ELETTRICA, RISCALDAMENTO, ACQUA, GAS</v>
          </cell>
        </row>
        <row r="41">
          <cell r="D41" t="str">
            <v>MANUTENZIONE ATTREZZATURE D'UFFICIO E MEZZI DI TRASPORTO</v>
          </cell>
        </row>
        <row r="42">
          <cell r="D42" t="str">
            <v>MANUTENZIONE ORDINARIA FABBRICATI E IMPIANTI FISSI</v>
          </cell>
        </row>
        <row r="43">
          <cell r="D43" t="str">
            <v>CONSULENZE PROFESSIONALI E SERVIZI PROFESSIONALI ESCLUSE DAL MONITORAGGIO DI CUI ALLA L.F.2005</v>
          </cell>
        </row>
        <row r="44">
          <cell r="D44" t="str">
            <v>CONSULENZE PROFESSIONALI E SERVIZI PROFESSIONALI DA MONITORARE AI SENSI DELLA L.F.2005</v>
          </cell>
        </row>
        <row r="45">
          <cell r="D45" t="str">
            <v>COMPENSI A COLLEGI E COMITATI</v>
          </cell>
        </row>
        <row r="46">
          <cell r="D46" t="str">
            <v>CANONI E NOLEGGI HW E SW</v>
          </cell>
        </row>
        <row r="47">
          <cell r="D47" t="str">
            <v>CANONI E NOLEGGI HW E SW - TESSERA SANITARIA</v>
          </cell>
        </row>
        <row r="48">
          <cell r="D48" t="str">
            <v>ONERI LOCATIVI</v>
          </cell>
        </row>
        <row r="49">
          <cell r="D49" t="str">
            <v>CANONI/NOLEGGI ATTREZZATURE D'UFFICIO E MEZZI DI TRASPORTO</v>
          </cell>
        </row>
        <row r="50">
          <cell r="D50" t="str">
            <v>ALTRI COSTI GENERALI</v>
          </cell>
        </row>
        <row r="51">
          <cell r="D51" t="str">
            <v>SPESE DI COMUNICAZIONE E RAPPRESENTANZA</v>
          </cell>
        </row>
        <row r="52">
          <cell r="D52" t="str">
            <v>SPESE PER LITI</v>
          </cell>
        </row>
        <row r="53">
          <cell r="D53" t="str">
            <v>ALTRI COSTI AUTOMEZZI</v>
          </cell>
        </row>
        <row r="54">
          <cell r="D54" t="str">
            <v>ALTRI COSTI IMMOBILI</v>
          </cell>
        </row>
        <row r="55">
          <cell r="D55" t="str">
            <v>IMPOSTE, TASSE E TRIBUTI</v>
          </cell>
        </row>
        <row r="56">
          <cell r="D56" t="str">
            <v>MINUSVAL. E SOPRAVV. PASSIVE DERIV. DA GESTIONE ORDIN.</v>
          </cell>
        </row>
        <row r="57">
          <cell r="D57" t="str">
            <v>Spese ex D.Lgs. 81/2008 – Oneri di gestione</v>
          </cell>
        </row>
        <row r="58">
          <cell r="C58" t="str">
            <v>II</v>
          </cell>
          <cell r="D58" t="str">
            <v>Altre spese correnti</v>
          </cell>
        </row>
        <row r="59">
          <cell r="D59" t="str">
            <v>ONERI PER PROVVEDIMENTI DI CONTENIMENTO DELLA SPESA PUBBLICA</v>
          </cell>
        </row>
        <row r="60">
          <cell r="C60" t="str">
            <v>I</v>
          </cell>
          <cell r="D60" t="str">
            <v>Spese in conto capitale</v>
          </cell>
        </row>
        <row r="61">
          <cell r="C61" t="str">
            <v xml:space="preserve">II </v>
          </cell>
          <cell r="D61" t="str">
            <v xml:space="preserve">Investimenti fissi lordi e acquisto terreni </v>
          </cell>
        </row>
        <row r="65">
          <cell r="D65" t="str">
            <v xml:space="preserve">totale costi </v>
          </cell>
        </row>
        <row r="66">
          <cell r="D66" t="str">
            <v>totale costi = totale costi nello schema di budget 2020</v>
          </cell>
        </row>
        <row r="71">
          <cell r="D71" t="str">
            <v>personale</v>
          </cell>
        </row>
        <row r="72">
          <cell r="D72" t="str">
            <v>costi di intermediazione</v>
          </cell>
        </row>
        <row r="73">
          <cell r="D73" t="str">
            <v>informatica</v>
          </cell>
        </row>
        <row r="74">
          <cell r="D74" t="str">
            <v>postali</v>
          </cell>
        </row>
        <row r="75">
          <cell r="D75" t="str">
            <v>altre spese</v>
          </cell>
        </row>
        <row r="76">
          <cell r="D76" t="str">
            <v>oneri locativi</v>
          </cell>
        </row>
      </sheetData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ri Compensi Accessori"/>
      <sheetName val="F.U.A."/>
      <sheetName val="Docenze"/>
      <sheetName val="Straordinario"/>
      <sheetName val="Messi N.S."/>
      <sheetName val="Ind. ex L. 549.95"/>
      <sheetName val="Ind. 1ª sist.ne"/>
      <sheetName val="Missioni"/>
      <sheetName val="Missioni Deroga"/>
      <sheetName val="Quote Stip. ex Cap 33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ri Compensi Accessori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ri Compensi Accessori"/>
      <sheetName val="F.U.A."/>
      <sheetName val="Docenze"/>
      <sheetName val="Straordinario"/>
      <sheetName val="Messi N.S."/>
      <sheetName val="Ind. ex L. 549.95"/>
      <sheetName val="Ind. 1ª sist.ne"/>
      <sheetName val="Missioni"/>
      <sheetName val="Missioni Deroga"/>
      <sheetName val="Quote Stip. ex Cap 33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ordinario"/>
      <sheetName val="Contabilizzazione"/>
      <sheetName val="missioni in deroga"/>
      <sheetName val="Contabilizzazione (2)"/>
      <sheetName val="messi notificatori"/>
      <sheetName val="Contabilizzazione (3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ri Compensi Accessori"/>
      <sheetName val="F.U.A."/>
      <sheetName val="Docenze"/>
      <sheetName val="Straordinario"/>
      <sheetName val="Messi N.S."/>
      <sheetName val="Ind. ex L. 549.95"/>
      <sheetName val="Ind. 1ª sist.ne"/>
      <sheetName val="Missioni"/>
      <sheetName val="Missioni Deroga"/>
      <sheetName val="Quote Stip. ex Cap 33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Assump"/>
      <sheetName val="New Sale Program (Oct 02)"/>
      <sheetName val="Debt ass"/>
      <sheetName val="Fin-Qtrly"/>
      <sheetName val="Fin-Ann Sum"/>
      <sheetName val="Refi Str"/>
      <sheetName val="BS post merger_MCC"/>
      <sheetName val="BS post merger_MCC (3)"/>
      <sheetName val="Rent Roll"/>
      <sheetName val="Debt Equity"/>
      <sheetName val="BV original"/>
      <sheetName val="BV new"/>
      <sheetName val="Asset values"/>
      <sheetName val="SALES"/>
      <sheetName val="Portf"/>
      <sheetName val="Tax-Qtrly"/>
      <sheetName val="Input"/>
      <sheetName val="Asset buy back"/>
      <sheetName val="Summary"/>
      <sheetName val="Lista"/>
      <sheetName val="Rents"/>
      <sheetName val="Vacant - Timing &amp; Capex"/>
      <sheetName val="Restr. steps"/>
      <sheetName val="Restruct. steps"/>
      <sheetName val="Restructuring"/>
      <sheetName val="NAV"/>
      <sheetName val="Disposal Plan"/>
      <sheetName val="Asset summary"/>
      <sheetName val="Fin-Qtrly-Annual Tax"/>
      <sheetName val="Tax-Annual"/>
      <sheetName val="MCC Financials"/>
      <sheetName val="MCC Portfolio sales"/>
      <sheetName val="Scenario 3 (2)"/>
      <sheetName val="IRN BVs"/>
      <sheetName val="BV&amp;SV Comp"/>
      <sheetName val="Fin-Yearly"/>
      <sheetName val="Tax-Old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Assump"/>
      <sheetName val="Debt ass"/>
      <sheetName val="Fin-Qtrly"/>
      <sheetName val="Fin-Qtrly-Annual Tax"/>
      <sheetName val="Debt Equity"/>
      <sheetName val="Sensitivity"/>
      <sheetName val="BV original"/>
      <sheetName val="BV new"/>
      <sheetName val="SALES"/>
      <sheetName val="Portf"/>
      <sheetName val="Tax-Qtrly"/>
      <sheetName val="Tax-Annual"/>
      <sheetName val="Asset buy back"/>
      <sheetName val="Input"/>
      <sheetName val="Summary"/>
      <sheetName val="MCC Financials"/>
      <sheetName val="MCC Portfolio sales"/>
      <sheetName val="Scenario 3 (2)"/>
      <sheetName val="IRN BVs"/>
      <sheetName val="BV&amp;SV Comp"/>
      <sheetName val="Fin-Yearly"/>
      <sheetName val="Tax-Ol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ri Compensi Accessori"/>
      <sheetName val="F.U.A."/>
      <sheetName val="Docenze"/>
      <sheetName val="Straordinario"/>
      <sheetName val="Messi N.S."/>
      <sheetName val="Ind. ex L. 549.95"/>
      <sheetName val="Ind. 1ª sist.ne"/>
      <sheetName val="Missioni"/>
      <sheetName val="Missioni Deroga"/>
      <sheetName val="Quote Stip. ex Cap 33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179"/>
  <sheetViews>
    <sheetView showGridLines="0" tabSelected="1" view="pageBreakPreview" zoomScale="90" zoomScaleNormal="100" zoomScaleSheetLayoutView="90" workbookViewId="0">
      <selection activeCell="H33" sqref="H33"/>
    </sheetView>
  </sheetViews>
  <sheetFormatPr defaultRowHeight="15" x14ac:dyDescent="0.25"/>
  <cols>
    <col min="2" max="2" width="89.42578125" style="1" customWidth="1"/>
    <col min="3" max="3" width="15.7109375" customWidth="1"/>
    <col min="4" max="6" width="15.7109375" style="2" customWidth="1"/>
    <col min="7" max="7" width="9.140625" customWidth="1"/>
    <col min="8" max="8" width="18.42578125" bestFit="1" customWidth="1"/>
  </cols>
  <sheetData>
    <row r="1" spans="2:6" ht="105" customHeight="1" x14ac:dyDescent="0.25"/>
    <row r="2" spans="2:6" x14ac:dyDescent="0.25">
      <c r="B2" s="33"/>
      <c r="C2" s="35" t="s">
        <v>0</v>
      </c>
      <c r="D2" s="35"/>
      <c r="E2" s="36" t="s">
        <v>1</v>
      </c>
      <c r="F2" s="36"/>
    </row>
    <row r="3" spans="2:6" x14ac:dyDescent="0.25">
      <c r="B3" s="34"/>
      <c r="C3" s="3" t="s">
        <v>2</v>
      </c>
      <c r="D3" s="3" t="s">
        <v>3</v>
      </c>
      <c r="E3" s="3"/>
      <c r="F3" s="3"/>
    </row>
    <row r="4" spans="2:6" x14ac:dyDescent="0.25">
      <c r="B4" s="4" t="s">
        <v>4</v>
      </c>
      <c r="C4" s="5"/>
      <c r="D4" s="5"/>
      <c r="E4" s="5"/>
      <c r="F4" s="5"/>
    </row>
    <row r="5" spans="2:6" x14ac:dyDescent="0.25">
      <c r="B5" s="4"/>
      <c r="C5" s="5"/>
      <c r="D5" s="5"/>
      <c r="E5" s="5"/>
      <c r="F5" s="5"/>
    </row>
    <row r="6" spans="2:6" x14ac:dyDescent="0.25">
      <c r="B6" s="6" t="s">
        <v>5</v>
      </c>
      <c r="C6" s="5"/>
      <c r="D6" s="7">
        <f>C7+C8+C13+C18+C19+C20</f>
        <v>3142579408</v>
      </c>
      <c r="E6" s="7"/>
      <c r="F6" s="7">
        <v>3119815335</v>
      </c>
    </row>
    <row r="7" spans="2:6" x14ac:dyDescent="0.25">
      <c r="B7" s="8" t="s">
        <v>6</v>
      </c>
      <c r="C7" s="5">
        <f>VLOOKUP(B7,'[19]x lavorazione'!$B$5:$C$143,2,0)</f>
        <v>3067329883</v>
      </c>
      <c r="D7" s="5"/>
      <c r="E7" s="9">
        <v>3038854235</v>
      </c>
      <c r="F7" s="5"/>
    </row>
    <row r="8" spans="2:6" x14ac:dyDescent="0.25">
      <c r="B8" s="8" t="s">
        <v>7</v>
      </c>
      <c r="C8" s="5">
        <f>C9+C10+C11+C12</f>
        <v>75249525</v>
      </c>
      <c r="D8" s="5"/>
      <c r="E8" s="5">
        <v>80961100</v>
      </c>
      <c r="F8" s="5"/>
    </row>
    <row r="9" spans="2:6" x14ac:dyDescent="0.25">
      <c r="B9" s="10" t="s">
        <v>8</v>
      </c>
      <c r="C9" s="5">
        <f>VLOOKUP(B9,'[19]x lavorazione'!$B$5:$C$143,2,0)</f>
        <v>34500000</v>
      </c>
      <c r="D9" s="5"/>
      <c r="E9" s="9">
        <v>40000000</v>
      </c>
      <c r="F9" s="5"/>
    </row>
    <row r="10" spans="2:6" x14ac:dyDescent="0.25">
      <c r="B10" s="10" t="s">
        <v>9</v>
      </c>
      <c r="C10" s="5">
        <f>VLOOKUP(B10,'[19]x lavorazione'!$B$5:$C$143,2,0)</f>
        <v>23726486</v>
      </c>
      <c r="D10" s="5"/>
      <c r="E10" s="9">
        <v>24469522</v>
      </c>
      <c r="F10" s="5"/>
    </row>
    <row r="11" spans="2:6" x14ac:dyDescent="0.25">
      <c r="B11" s="10" t="s">
        <v>10</v>
      </c>
      <c r="C11" s="5">
        <f>VLOOKUP(B11,'[19]x lavorazione'!$B$5:$C$143,2,0)</f>
        <v>17023039</v>
      </c>
      <c r="D11" s="5"/>
      <c r="E11" s="9">
        <v>16491578</v>
      </c>
      <c r="F11" s="5"/>
    </row>
    <row r="12" spans="2:6" x14ac:dyDescent="0.25">
      <c r="B12" s="10" t="s">
        <v>11</v>
      </c>
      <c r="C12" s="5">
        <f>VLOOKUP(B12,'[19]x lavorazione'!$B$5:$C$143,2,0)</f>
        <v>0</v>
      </c>
      <c r="D12" s="5"/>
      <c r="E12" s="9">
        <v>0</v>
      </c>
      <c r="F12" s="5"/>
    </row>
    <row r="13" spans="2:6" x14ac:dyDescent="0.25">
      <c r="B13" s="8" t="s">
        <v>12</v>
      </c>
      <c r="C13" s="5">
        <f>C14+C15+C16+C17</f>
        <v>0</v>
      </c>
      <c r="D13" s="5"/>
      <c r="E13" s="5">
        <v>0</v>
      </c>
      <c r="F13" s="5"/>
    </row>
    <row r="14" spans="2:6" x14ac:dyDescent="0.25">
      <c r="B14" s="10" t="s">
        <v>13</v>
      </c>
      <c r="C14" s="5">
        <f>VLOOKUP(B14,'[19]x lavorazione'!$B$5:$C$143,2,0)</f>
        <v>0</v>
      </c>
      <c r="D14" s="5"/>
      <c r="E14" s="9">
        <v>0</v>
      </c>
      <c r="F14" s="5"/>
    </row>
    <row r="15" spans="2:6" x14ac:dyDescent="0.25">
      <c r="B15" s="10" t="s">
        <v>14</v>
      </c>
      <c r="C15" s="5">
        <f>VLOOKUP(B15,'[19]x lavorazione'!$B$5:$C$143,2,0)</f>
        <v>0</v>
      </c>
      <c r="D15" s="5"/>
      <c r="E15" s="9">
        <v>0</v>
      </c>
      <c r="F15" s="5"/>
    </row>
    <row r="16" spans="2:6" x14ac:dyDescent="0.25">
      <c r="B16" s="10" t="s">
        <v>15</v>
      </c>
      <c r="C16" s="5">
        <f>VLOOKUP(B16,'[19]x lavorazione'!$B$5:$C$143,2,0)</f>
        <v>0</v>
      </c>
      <c r="D16" s="5"/>
      <c r="E16" s="9">
        <v>0</v>
      </c>
      <c r="F16" s="5"/>
    </row>
    <row r="17" spans="2:8" x14ac:dyDescent="0.25">
      <c r="B17" s="10" t="s">
        <v>16</v>
      </c>
      <c r="C17" s="5">
        <f>VLOOKUP(B17,'[19]x lavorazione'!$B$5:$C$143,2,0)</f>
        <v>0</v>
      </c>
      <c r="D17" s="5"/>
      <c r="E17" s="9">
        <v>0</v>
      </c>
      <c r="F17" s="5"/>
    </row>
    <row r="18" spans="2:8" x14ac:dyDescent="0.25">
      <c r="B18" s="8" t="s">
        <v>17</v>
      </c>
      <c r="C18" s="5">
        <f>VLOOKUP(B18,'[19]x lavorazione'!$B$5:$C$143,2,0)</f>
        <v>0</v>
      </c>
      <c r="D18" s="5"/>
      <c r="E18" s="9">
        <v>0</v>
      </c>
      <c r="F18" s="5"/>
    </row>
    <row r="19" spans="2:8" x14ac:dyDescent="0.25">
      <c r="B19" s="8" t="s">
        <v>18</v>
      </c>
      <c r="C19" s="5">
        <f>VLOOKUP(B19,'[19]x lavorazione'!$B$5:$C$143,2,0)</f>
        <v>0</v>
      </c>
      <c r="D19" s="5"/>
      <c r="E19" s="9">
        <v>0</v>
      </c>
      <c r="F19" s="5"/>
    </row>
    <row r="20" spans="2:8" x14ac:dyDescent="0.25">
      <c r="B20" s="8" t="s">
        <v>19</v>
      </c>
      <c r="C20" s="5">
        <f>VLOOKUP(B20,'[19]x lavorazione'!$B$5:$C$143,2,0)</f>
        <v>0</v>
      </c>
      <c r="D20" s="5"/>
      <c r="E20" s="9">
        <v>0</v>
      </c>
      <c r="F20" s="5"/>
    </row>
    <row r="21" spans="2:8" ht="15.75" customHeight="1" x14ac:dyDescent="0.25">
      <c r="B21" s="6" t="s">
        <v>20</v>
      </c>
      <c r="C21" s="5"/>
      <c r="D21" s="5">
        <f>VLOOKUP(B21,'[19]x lavorazione'!_xlnm.Print_Area,2,0)</f>
        <v>0</v>
      </c>
      <c r="E21" s="9"/>
      <c r="F21" s="5">
        <v>0</v>
      </c>
    </row>
    <row r="22" spans="2:8" x14ac:dyDescent="0.25">
      <c r="B22" s="6" t="s">
        <v>21</v>
      </c>
      <c r="C22" s="5"/>
      <c r="D22" s="5">
        <f>VLOOKUP(B22,'[19]x lavorazione'!_xlnm.Print_Area,2,0)</f>
        <v>0</v>
      </c>
      <c r="E22" s="9"/>
      <c r="F22" s="5">
        <v>0</v>
      </c>
    </row>
    <row r="23" spans="2:8" x14ac:dyDescent="0.25">
      <c r="B23" s="6" t="s">
        <v>22</v>
      </c>
      <c r="C23" s="5"/>
      <c r="D23" s="5">
        <f>VLOOKUP(B23,'[19]x lavorazione'!_xlnm.Print_Area,2,0)</f>
        <v>0</v>
      </c>
      <c r="E23" s="9"/>
      <c r="F23" s="5">
        <v>0</v>
      </c>
    </row>
    <row r="24" spans="2:8" x14ac:dyDescent="0.25">
      <c r="B24" s="6" t="s">
        <v>23</v>
      </c>
      <c r="C24" s="5"/>
      <c r="D24" s="5">
        <f>C25+C26</f>
        <v>12357000</v>
      </c>
      <c r="E24" s="9"/>
      <c r="F24" s="5">
        <v>12357000</v>
      </c>
    </row>
    <row r="25" spans="2:8" x14ac:dyDescent="0.25">
      <c r="B25" s="8" t="s">
        <v>24</v>
      </c>
      <c r="C25" s="5">
        <f>VLOOKUP(B25,'[19]x lavorazione'!$B$5:$C$143,2,0)</f>
        <v>0</v>
      </c>
      <c r="D25" s="5"/>
      <c r="E25" s="9">
        <v>0</v>
      </c>
      <c r="F25" s="5"/>
    </row>
    <row r="26" spans="2:8" x14ac:dyDescent="0.25">
      <c r="B26" s="8" t="s">
        <v>25</v>
      </c>
      <c r="C26" s="5">
        <f>VLOOKUP(B26,'[19]x lavorazione'!$B$5:$C$143,2,0)</f>
        <v>12357000</v>
      </c>
      <c r="D26" s="5"/>
      <c r="E26" s="9">
        <v>12357000</v>
      </c>
      <c r="F26" s="5"/>
      <c r="H26" s="11"/>
    </row>
    <row r="27" spans="2:8" x14ac:dyDescent="0.25">
      <c r="B27" s="12" t="s">
        <v>26</v>
      </c>
      <c r="C27" s="5"/>
      <c r="D27" s="5">
        <f>D6+D21+D22+D23+D24</f>
        <v>3154936408</v>
      </c>
      <c r="E27" s="9"/>
      <c r="F27" s="5">
        <v>3132172335</v>
      </c>
      <c r="H27" s="11"/>
    </row>
    <row r="28" spans="2:8" x14ac:dyDescent="0.25">
      <c r="B28" s="4" t="s">
        <v>27</v>
      </c>
      <c r="C28" s="5"/>
      <c r="D28" s="5"/>
      <c r="E28" s="9"/>
      <c r="F28" s="5"/>
      <c r="H28" s="11"/>
    </row>
    <row r="29" spans="2:8" x14ac:dyDescent="0.25">
      <c r="B29" s="6" t="s">
        <v>28</v>
      </c>
      <c r="C29" s="5"/>
      <c r="D29" s="5">
        <f>VLOOKUP(B29,'[19]x lavorazione'!$B$5:$C$143,2,0)</f>
        <v>7488821</v>
      </c>
      <c r="E29" s="9"/>
      <c r="F29" s="5">
        <v>6040540</v>
      </c>
      <c r="H29" s="11"/>
    </row>
    <row r="30" spans="2:8" x14ac:dyDescent="0.25">
      <c r="B30" s="6" t="s">
        <v>29</v>
      </c>
      <c r="C30" s="5"/>
      <c r="D30" s="5">
        <f>C31+C32+C33+C34</f>
        <v>811202572</v>
      </c>
      <c r="E30" s="9"/>
      <c r="F30" s="5">
        <v>759557622.00067997</v>
      </c>
      <c r="H30" s="11"/>
    </row>
    <row r="31" spans="2:8" x14ac:dyDescent="0.25">
      <c r="B31" s="8" t="s">
        <v>30</v>
      </c>
      <c r="C31" s="5">
        <f>VLOOKUP(B31,'[19]x lavorazione'!$B$5:$C$143,2,0)</f>
        <v>304103484</v>
      </c>
      <c r="D31" s="5"/>
      <c r="E31" s="9">
        <v>304195000</v>
      </c>
      <c r="F31" s="5"/>
      <c r="H31" s="11"/>
    </row>
    <row r="32" spans="2:8" x14ac:dyDescent="0.25">
      <c r="B32" s="8" t="s">
        <v>31</v>
      </c>
      <c r="C32" s="5">
        <f>VLOOKUP(B32,'[19]x lavorazione'!$B$5:$C$143,2,0)</f>
        <v>506193227</v>
      </c>
      <c r="D32" s="5"/>
      <c r="E32" s="9">
        <v>453948070.00067997</v>
      </c>
      <c r="F32" s="5"/>
      <c r="H32" s="11"/>
    </row>
    <row r="33" spans="2:8" x14ac:dyDescent="0.25">
      <c r="B33" s="8" t="s">
        <v>32</v>
      </c>
      <c r="C33" s="5">
        <f>VLOOKUP(B33,'[19]x lavorazione'!$B$5:$C$143,2,0)</f>
        <v>725518</v>
      </c>
      <c r="D33" s="5"/>
      <c r="E33" s="9">
        <v>1268474</v>
      </c>
      <c r="F33" s="5"/>
      <c r="H33" s="11"/>
    </row>
    <row r="34" spans="2:8" x14ac:dyDescent="0.25">
      <c r="B34" s="8" t="s">
        <v>33</v>
      </c>
      <c r="C34" s="5">
        <f>VLOOKUP(B34,'[19]x lavorazione'!$B$5:$C$143,2,0)</f>
        <v>180343</v>
      </c>
      <c r="D34" s="5"/>
      <c r="E34" s="9">
        <v>146078</v>
      </c>
      <c r="F34" s="5"/>
      <c r="H34" s="11"/>
    </row>
    <row r="35" spans="2:8" x14ac:dyDescent="0.25">
      <c r="B35" s="6" t="s">
        <v>34</v>
      </c>
      <c r="C35" s="5"/>
      <c r="D35" s="5">
        <f>VLOOKUP(B35,'[19]x lavorazione'!$B$5:$C$143,2,0)</f>
        <v>232519706</v>
      </c>
      <c r="E35" s="9"/>
      <c r="F35" s="5">
        <v>182608687</v>
      </c>
      <c r="H35" s="11"/>
    </row>
    <row r="36" spans="2:8" x14ac:dyDescent="0.25">
      <c r="B36" s="6" t="s">
        <v>35</v>
      </c>
      <c r="C36" s="5"/>
      <c r="D36" s="5">
        <f>C37+C38+C39+C40+C41</f>
        <v>1476883692</v>
      </c>
      <c r="E36" s="9"/>
      <c r="F36" s="5">
        <v>1514773185</v>
      </c>
      <c r="H36" s="11"/>
    </row>
    <row r="37" spans="2:8" x14ac:dyDescent="0.25">
      <c r="B37" s="8" t="s">
        <v>36</v>
      </c>
      <c r="C37" s="5">
        <f>VLOOKUP(B37,'[19]x lavorazione'!$B$5:$C$143,2,0)</f>
        <v>1147410066</v>
      </c>
      <c r="D37" s="5"/>
      <c r="E37" s="9">
        <v>1168201920</v>
      </c>
      <c r="F37" s="5"/>
      <c r="H37" s="11"/>
    </row>
    <row r="38" spans="2:8" x14ac:dyDescent="0.25">
      <c r="B38" s="8" t="s">
        <v>37</v>
      </c>
      <c r="C38" s="5">
        <f>VLOOKUP(B38,'[19]x lavorazione'!$B$5:$C$143,2,0)</f>
        <v>326950250</v>
      </c>
      <c r="D38" s="5"/>
      <c r="E38" s="9">
        <v>344236438</v>
      </c>
      <c r="F38" s="5"/>
      <c r="H38" s="11"/>
    </row>
    <row r="39" spans="2:8" x14ac:dyDescent="0.25">
      <c r="B39" s="8" t="s">
        <v>38</v>
      </c>
      <c r="C39" s="5">
        <f>VLOOKUP(B39,'[19]x lavorazione'!$B$5:$C$143,2,0)</f>
        <v>0</v>
      </c>
      <c r="D39" s="5"/>
      <c r="E39" s="9">
        <v>0</v>
      </c>
      <c r="F39" s="5"/>
      <c r="H39" s="11"/>
    </row>
    <row r="40" spans="2:8" x14ac:dyDescent="0.25">
      <c r="B40" s="8" t="s">
        <v>39</v>
      </c>
      <c r="C40" s="5">
        <f>VLOOKUP(B40,'[19]x lavorazione'!$B$5:$C$143,2,0)</f>
        <v>0</v>
      </c>
      <c r="D40" s="5"/>
      <c r="E40" s="9">
        <v>0</v>
      </c>
      <c r="F40" s="5"/>
      <c r="H40" s="11"/>
    </row>
    <row r="41" spans="2:8" x14ac:dyDescent="0.25">
      <c r="B41" s="8" t="s">
        <v>40</v>
      </c>
      <c r="C41" s="5">
        <f>VLOOKUP(B41,'[19]x lavorazione'!$B$5:$C$143,2,0)</f>
        <v>2523376</v>
      </c>
      <c r="D41" s="5"/>
      <c r="E41" s="9">
        <v>2334827</v>
      </c>
      <c r="F41" s="5"/>
      <c r="H41" s="13"/>
    </row>
    <row r="42" spans="2:8" x14ac:dyDescent="0.25">
      <c r="B42" s="6" t="s">
        <v>41</v>
      </c>
      <c r="C42" s="5"/>
      <c r="D42" s="5">
        <f>C43+C44+C45+C46</f>
        <v>0</v>
      </c>
      <c r="E42" s="9"/>
      <c r="F42" s="5">
        <v>0</v>
      </c>
      <c r="H42" s="14"/>
    </row>
    <row r="43" spans="2:8" x14ac:dyDescent="0.25">
      <c r="B43" s="8" t="s">
        <v>42</v>
      </c>
      <c r="C43" s="5">
        <f>VLOOKUP(B43,'[19]x lavorazione'!$B$5:$C$143,2,0)</f>
        <v>0</v>
      </c>
      <c r="D43" s="5"/>
      <c r="E43" s="9">
        <v>0</v>
      </c>
      <c r="F43" s="5"/>
    </row>
    <row r="44" spans="2:8" x14ac:dyDescent="0.25">
      <c r="B44" s="8" t="s">
        <v>43</v>
      </c>
      <c r="C44" s="5">
        <f>VLOOKUP(B44,'[19]x lavorazione'!$B$5:$C$143,2,0)</f>
        <v>0</v>
      </c>
      <c r="D44" s="5"/>
      <c r="E44" s="9">
        <v>0</v>
      </c>
      <c r="F44" s="5"/>
    </row>
    <row r="45" spans="2:8" x14ac:dyDescent="0.25">
      <c r="B45" s="8" t="s">
        <v>44</v>
      </c>
      <c r="C45" s="5">
        <f>VLOOKUP(B45,'[19]x lavorazione'!$B$5:$C$143,2,0)</f>
        <v>0</v>
      </c>
      <c r="D45" s="5"/>
      <c r="E45" s="9">
        <v>0</v>
      </c>
      <c r="F45" s="5"/>
    </row>
    <row r="46" spans="2:8" ht="30" x14ac:dyDescent="0.25">
      <c r="B46" s="8" t="s">
        <v>45</v>
      </c>
      <c r="C46" s="5">
        <f>VLOOKUP(B46,'[19]x lavorazione'!$B$5:$C$143,2,0)</f>
        <v>0</v>
      </c>
      <c r="D46" s="5"/>
      <c r="E46" s="9">
        <v>0</v>
      </c>
      <c r="F46" s="5"/>
    </row>
    <row r="47" spans="2:8" x14ac:dyDescent="0.25">
      <c r="B47" s="6" t="s">
        <v>46</v>
      </c>
      <c r="C47" s="5"/>
      <c r="D47" s="5">
        <f>VLOOKUP(B47,'[19]x lavorazione'!$B$5:$C$143,2,0)</f>
        <v>0</v>
      </c>
      <c r="E47" s="9"/>
      <c r="F47" s="5">
        <v>0</v>
      </c>
    </row>
    <row r="48" spans="2:8" x14ac:dyDescent="0.25">
      <c r="B48" s="6" t="s">
        <v>47</v>
      </c>
      <c r="C48" s="5"/>
      <c r="D48" s="5">
        <f>VLOOKUP(B48,'[19]x lavorazione'!$B$5:$C$143,2,0)</f>
        <v>0</v>
      </c>
      <c r="E48" s="9"/>
      <c r="F48" s="5">
        <v>0</v>
      </c>
    </row>
    <row r="49" spans="2:8" x14ac:dyDescent="0.25">
      <c r="B49" s="6" t="s">
        <v>48</v>
      </c>
      <c r="C49" s="5"/>
      <c r="D49" s="5">
        <f>VLOOKUP(B49,'[19]x lavorazione'!$B$5:$C$143,2,0)</f>
        <v>116703441</v>
      </c>
      <c r="E49" s="9"/>
      <c r="F49" s="9">
        <v>137730854</v>
      </c>
    </row>
    <row r="50" spans="2:8" x14ac:dyDescent="0.25">
      <c r="B50" s="6" t="s">
        <v>49</v>
      </c>
      <c r="C50" s="5"/>
      <c r="D50" s="5">
        <f>C51+C52</f>
        <v>60372564</v>
      </c>
      <c r="E50" s="9"/>
      <c r="F50" s="5">
        <v>59115489</v>
      </c>
    </row>
    <row r="51" spans="2:8" x14ac:dyDescent="0.25">
      <c r="B51" s="8" t="s">
        <v>50</v>
      </c>
      <c r="C51" s="5">
        <f>VLOOKUP(B51,'[19]x lavorazione'!$B$5:$C$143,2,0)</f>
        <v>18073934</v>
      </c>
      <c r="D51" s="5"/>
      <c r="E51" s="9">
        <v>18073934</v>
      </c>
      <c r="F51" s="5"/>
    </row>
    <row r="52" spans="2:8" x14ac:dyDescent="0.25">
      <c r="B52" s="8" t="s">
        <v>51</v>
      </c>
      <c r="C52" s="5">
        <f>VLOOKUP(B52,'[19]x lavorazione'!$B$5:$C$143,2,0)</f>
        <v>42298630</v>
      </c>
      <c r="D52" s="5"/>
      <c r="E52" s="9">
        <v>41041555</v>
      </c>
      <c r="F52" s="5"/>
    </row>
    <row r="53" spans="2:8" x14ac:dyDescent="0.25">
      <c r="B53" s="15" t="s">
        <v>52</v>
      </c>
      <c r="C53" s="5"/>
      <c r="D53" s="5">
        <f>D29+D30+D35+D36+D42+D47+D48+D49+D50</f>
        <v>2705170796</v>
      </c>
      <c r="E53" s="9"/>
      <c r="F53" s="5">
        <v>2659826377.00068</v>
      </c>
    </row>
    <row r="54" spans="2:8" x14ac:dyDescent="0.25">
      <c r="B54" s="15" t="s">
        <v>53</v>
      </c>
      <c r="C54" s="5"/>
      <c r="D54" s="5">
        <f>D27-D53</f>
        <v>449765612</v>
      </c>
      <c r="E54" s="9"/>
      <c r="F54" s="5">
        <v>472345957.99932003</v>
      </c>
      <c r="H54" s="16"/>
    </row>
    <row r="55" spans="2:8" x14ac:dyDescent="0.25">
      <c r="B55" s="17" t="s">
        <v>54</v>
      </c>
      <c r="C55" s="5"/>
      <c r="D55" s="5"/>
      <c r="E55" s="9"/>
      <c r="F55" s="5"/>
    </row>
    <row r="56" spans="2:8" x14ac:dyDescent="0.25">
      <c r="B56" s="18"/>
      <c r="C56" s="5"/>
      <c r="D56" s="5"/>
      <c r="E56" s="9"/>
      <c r="F56" s="5"/>
    </row>
    <row r="57" spans="2:8" ht="30.75" customHeight="1" x14ac:dyDescent="0.25">
      <c r="B57" s="6" t="s">
        <v>55</v>
      </c>
      <c r="C57" s="5"/>
      <c r="D57" s="5">
        <f>VLOOKUP(B57,'[19]x lavorazione'!$B$5:$C$143,2,0)</f>
        <v>0</v>
      </c>
      <c r="E57" s="9"/>
      <c r="F57" s="5">
        <v>0</v>
      </c>
    </row>
    <row r="58" spans="2:8" x14ac:dyDescent="0.25">
      <c r="B58" s="6" t="s">
        <v>56</v>
      </c>
      <c r="C58" s="5"/>
      <c r="D58" s="5">
        <f>VLOOKUP(B58,'[19]x lavorazione'!$B$5:$C$143,2,0)</f>
        <v>0</v>
      </c>
      <c r="E58" s="9"/>
      <c r="F58" s="5">
        <v>0</v>
      </c>
    </row>
    <row r="59" spans="2:8" x14ac:dyDescent="0.25">
      <c r="B59" s="6" t="s">
        <v>57</v>
      </c>
      <c r="C59" s="5"/>
      <c r="D59" s="5">
        <f>C60+C61+C62</f>
        <v>0</v>
      </c>
      <c r="E59" s="9"/>
      <c r="F59" s="5">
        <v>0</v>
      </c>
    </row>
    <row r="60" spans="2:8" x14ac:dyDescent="0.25">
      <c r="B60" s="8" t="s">
        <v>58</v>
      </c>
      <c r="C60" s="5">
        <f>VLOOKUP(B60,'[19]x lavorazione'!$B$5:$C$143,2,0)</f>
        <v>0</v>
      </c>
      <c r="D60" s="5"/>
      <c r="E60" s="9">
        <v>0</v>
      </c>
      <c r="F60" s="5"/>
    </row>
    <row r="61" spans="2:8" x14ac:dyDescent="0.25">
      <c r="B61" s="8" t="s">
        <v>59</v>
      </c>
      <c r="C61" s="5">
        <f>VLOOKUP(B61,'[19]x lavorazione'!$B$5:$C$143,2,0)</f>
        <v>0</v>
      </c>
      <c r="D61" s="5"/>
      <c r="E61" s="9">
        <v>0</v>
      </c>
      <c r="F61" s="5"/>
    </row>
    <row r="62" spans="2:8" x14ac:dyDescent="0.25">
      <c r="B62" s="8" t="s">
        <v>60</v>
      </c>
      <c r="C62" s="5">
        <f>VLOOKUP(B62,'[19]x lavorazione'!$B$5:$C$143,2,0)</f>
        <v>0</v>
      </c>
      <c r="D62" s="5"/>
      <c r="E62" s="9">
        <v>0</v>
      </c>
      <c r="F62" s="5"/>
    </row>
    <row r="63" spans="2:8" x14ac:dyDescent="0.25">
      <c r="B63" s="6" t="s">
        <v>61</v>
      </c>
      <c r="C63" s="5"/>
      <c r="D63" s="5">
        <f>VLOOKUP(B63,'[19]x lavorazione'!$B$5:$C$143,2,0)</f>
        <v>0</v>
      </c>
      <c r="E63" s="9"/>
      <c r="F63" s="5">
        <v>0</v>
      </c>
    </row>
    <row r="64" spans="2:8" x14ac:dyDescent="0.25">
      <c r="B64" s="15" t="s">
        <v>62</v>
      </c>
      <c r="C64" s="5"/>
      <c r="D64" s="5">
        <f>D57+D58+D59-D63</f>
        <v>0</v>
      </c>
      <c r="E64" s="9"/>
      <c r="F64" s="5">
        <v>0</v>
      </c>
    </row>
    <row r="65" spans="2:6" x14ac:dyDescent="0.25">
      <c r="B65" s="17" t="s">
        <v>63</v>
      </c>
      <c r="C65" s="5"/>
      <c r="D65" s="5"/>
      <c r="E65" s="9"/>
      <c r="F65" s="5"/>
    </row>
    <row r="66" spans="2:6" x14ac:dyDescent="0.25">
      <c r="B66" s="18"/>
      <c r="C66" s="5"/>
      <c r="D66" s="5"/>
      <c r="E66" s="9"/>
      <c r="F66" s="5"/>
    </row>
    <row r="67" spans="2:6" x14ac:dyDescent="0.25">
      <c r="B67" s="6" t="s">
        <v>64</v>
      </c>
      <c r="C67" s="5"/>
      <c r="D67" s="5">
        <f>C68+C69+C70</f>
        <v>0</v>
      </c>
      <c r="E67" s="9"/>
      <c r="F67" s="5">
        <v>0</v>
      </c>
    </row>
    <row r="68" spans="2:6" x14ac:dyDescent="0.25">
      <c r="B68" s="8" t="s">
        <v>65</v>
      </c>
      <c r="C68" s="5">
        <f>VLOOKUP(B68,'[19]x lavorazione'!$B$5:$C$143,2,0)</f>
        <v>0</v>
      </c>
      <c r="D68" s="5"/>
      <c r="E68" s="9">
        <v>0</v>
      </c>
      <c r="F68" s="5"/>
    </row>
    <row r="69" spans="2:6" x14ac:dyDescent="0.25">
      <c r="B69" s="8" t="s">
        <v>66</v>
      </c>
      <c r="C69" s="5">
        <f>VLOOKUP(B69,'[19]x lavorazione'!$B$5:$C$143,2,0)</f>
        <v>0</v>
      </c>
      <c r="D69" s="5"/>
      <c r="E69" s="9">
        <v>0</v>
      </c>
      <c r="F69" s="5"/>
    </row>
    <row r="70" spans="2:6" x14ac:dyDescent="0.25">
      <c r="B70" s="8" t="s">
        <v>67</v>
      </c>
      <c r="C70" s="5">
        <f>VLOOKUP(B70,'[19]x lavorazione'!$B$5:$C$143,2,0)</f>
        <v>0</v>
      </c>
      <c r="D70" s="5"/>
      <c r="E70" s="9">
        <v>0</v>
      </c>
      <c r="F70" s="5"/>
    </row>
    <row r="71" spans="2:6" x14ac:dyDescent="0.25">
      <c r="B71" s="6" t="s">
        <v>68</v>
      </c>
      <c r="C71" s="5"/>
      <c r="D71" s="5">
        <f>C72+C73+C74</f>
        <v>0</v>
      </c>
      <c r="E71" s="9"/>
      <c r="F71" s="5">
        <v>0</v>
      </c>
    </row>
    <row r="72" spans="2:6" x14ac:dyDescent="0.25">
      <c r="B72" s="8" t="s">
        <v>69</v>
      </c>
      <c r="C72" s="5">
        <f>VLOOKUP(B72,'[19]x lavorazione'!$B$5:$C$143,2,0)</f>
        <v>0</v>
      </c>
      <c r="D72" s="5"/>
      <c r="E72" s="9">
        <v>0</v>
      </c>
      <c r="F72" s="5"/>
    </row>
    <row r="73" spans="2:6" x14ac:dyDescent="0.25">
      <c r="B73" s="8" t="s">
        <v>66</v>
      </c>
      <c r="C73" s="5">
        <f>VLOOKUP(B73,'[19]x lavorazione'!$B$5:$C$143,2,0)</f>
        <v>0</v>
      </c>
      <c r="D73" s="5"/>
      <c r="E73" s="9">
        <v>0</v>
      </c>
      <c r="F73" s="5"/>
    </row>
    <row r="74" spans="2:6" x14ac:dyDescent="0.25">
      <c r="B74" s="8" t="s">
        <v>67</v>
      </c>
      <c r="C74" s="5">
        <f>VLOOKUP(B74,'[19]x lavorazione'!$B$5:$C$143,2,0)</f>
        <v>0</v>
      </c>
      <c r="D74" s="5"/>
      <c r="E74" s="9">
        <v>0</v>
      </c>
      <c r="F74" s="5"/>
    </row>
    <row r="75" spans="2:6" x14ac:dyDescent="0.25">
      <c r="B75" s="15" t="s">
        <v>70</v>
      </c>
      <c r="C75" s="5"/>
      <c r="D75" s="5">
        <f>D67-D71</f>
        <v>0</v>
      </c>
      <c r="E75" s="9"/>
      <c r="F75" s="5">
        <v>0</v>
      </c>
    </row>
    <row r="76" spans="2:6" x14ac:dyDescent="0.25">
      <c r="B76" s="17" t="s">
        <v>71</v>
      </c>
      <c r="C76" s="5"/>
      <c r="D76" s="5"/>
      <c r="E76" s="9"/>
      <c r="F76" s="5"/>
    </row>
    <row r="77" spans="2:6" x14ac:dyDescent="0.25">
      <c r="B77" s="18"/>
      <c r="C77" s="5"/>
      <c r="D77" s="5"/>
      <c r="E77" s="9"/>
      <c r="F77" s="5"/>
    </row>
    <row r="78" spans="2:6" ht="30" x14ac:dyDescent="0.25">
      <c r="B78" s="6" t="s">
        <v>72</v>
      </c>
      <c r="C78" s="5"/>
      <c r="D78" s="5">
        <f>VLOOKUP(B78,'[19]x lavorazione'!$B$5:$C$143,2,0)</f>
        <v>0</v>
      </c>
      <c r="E78" s="9"/>
      <c r="F78" s="5">
        <v>0</v>
      </c>
    </row>
    <row r="79" spans="2:6" ht="30" x14ac:dyDescent="0.25">
      <c r="B79" s="6" t="s">
        <v>73</v>
      </c>
      <c r="C79" s="5"/>
      <c r="D79" s="5">
        <f>VLOOKUP(B79,'[19]x lavorazione'!$B$5:$C$143,2,0)</f>
        <v>0</v>
      </c>
      <c r="E79" s="9"/>
      <c r="F79" s="5">
        <v>0</v>
      </c>
    </row>
    <row r="80" spans="2:6" x14ac:dyDescent="0.25">
      <c r="B80" s="15" t="s">
        <v>74</v>
      </c>
      <c r="C80" s="5"/>
      <c r="D80" s="5">
        <f>D78-D79</f>
        <v>0</v>
      </c>
      <c r="E80" s="9"/>
      <c r="F80" s="5">
        <v>0</v>
      </c>
    </row>
    <row r="81" spans="2:9" x14ac:dyDescent="0.25">
      <c r="B81" s="17" t="s">
        <v>75</v>
      </c>
      <c r="C81" s="5"/>
      <c r="D81" s="5">
        <f>D54+D64+D75+D80</f>
        <v>449765612</v>
      </c>
      <c r="E81" s="9"/>
      <c r="F81" s="5">
        <v>472345957.99932003</v>
      </c>
    </row>
    <row r="82" spans="2:9" x14ac:dyDescent="0.25">
      <c r="B82" s="6" t="s">
        <v>76</v>
      </c>
      <c r="C82" s="5"/>
      <c r="D82" s="5">
        <f>VLOOKUP(B82,'[19]x lavorazione'!$B$5:$C$143,2,0)</f>
        <v>96505981</v>
      </c>
      <c r="E82" s="9"/>
      <c r="F82" s="5">
        <v>98590792</v>
      </c>
      <c r="I82" s="19"/>
    </row>
    <row r="83" spans="2:9" x14ac:dyDescent="0.25">
      <c r="B83" s="20"/>
      <c r="C83" s="5"/>
      <c r="D83" s="5"/>
      <c r="E83" s="9"/>
      <c r="F83" s="5"/>
    </row>
    <row r="84" spans="2:9" x14ac:dyDescent="0.25">
      <c r="B84" s="21" t="s">
        <v>77</v>
      </c>
      <c r="C84" s="5"/>
      <c r="D84" s="22">
        <f>D81-D82</f>
        <v>353259631</v>
      </c>
      <c r="E84" s="5"/>
      <c r="F84" s="22">
        <v>373755165.99932003</v>
      </c>
    </row>
    <row r="85" spans="2:9" x14ac:dyDescent="0.25">
      <c r="B85" s="23"/>
      <c r="C85" s="24"/>
      <c r="D85" s="24"/>
      <c r="E85" s="24"/>
      <c r="F85" s="24"/>
    </row>
    <row r="86" spans="2:9" x14ac:dyDescent="0.25">
      <c r="B86" s="25" t="s">
        <v>78</v>
      </c>
      <c r="C86" s="26"/>
      <c r="D86" s="22">
        <f>'[19]pros di sintesi  BDG OLD'!G29</f>
        <v>111430000</v>
      </c>
      <c r="E86" s="26"/>
      <c r="F86" s="22">
        <v>0</v>
      </c>
    </row>
    <row r="87" spans="2:9" x14ac:dyDescent="0.25">
      <c r="B87" s="25" t="s">
        <v>79</v>
      </c>
      <c r="C87" s="26"/>
      <c r="D87" s="22">
        <f>D84-D86</f>
        <v>241829631</v>
      </c>
      <c r="E87" s="26"/>
      <c r="F87" s="22">
        <v>373755165.99932003</v>
      </c>
    </row>
    <row r="88" spans="2:9" x14ac:dyDescent="0.25">
      <c r="B88" s="27"/>
      <c r="C88" s="24"/>
      <c r="D88" s="24"/>
      <c r="E88" s="24"/>
      <c r="F88" s="24"/>
    </row>
    <row r="89" spans="2:9" x14ac:dyDescent="0.25">
      <c r="B89" s="28" t="s">
        <v>80</v>
      </c>
      <c r="C89" s="26"/>
      <c r="D89" s="29">
        <v>156562674</v>
      </c>
      <c r="E89" s="26"/>
      <c r="F89" s="30">
        <v>173241405</v>
      </c>
    </row>
    <row r="90" spans="2:9" x14ac:dyDescent="0.25">
      <c r="B90" s="27"/>
      <c r="C90" s="24"/>
      <c r="D90" s="24"/>
      <c r="E90" s="24"/>
      <c r="F90" s="24"/>
    </row>
    <row r="91" spans="2:9" x14ac:dyDescent="0.25">
      <c r="B91" s="27"/>
      <c r="C91" s="24"/>
      <c r="D91" s="24"/>
      <c r="E91" s="24"/>
      <c r="F91" s="24"/>
    </row>
    <row r="92" spans="2:9" x14ac:dyDescent="0.25">
      <c r="B92" s="27"/>
      <c r="C92" s="24"/>
      <c r="D92" s="24"/>
      <c r="E92" s="24"/>
      <c r="F92" s="24"/>
    </row>
    <row r="93" spans="2:9" x14ac:dyDescent="0.25">
      <c r="B93" s="27"/>
      <c r="C93" s="24"/>
      <c r="D93" s="31"/>
      <c r="E93" s="31"/>
      <c r="F93" s="31"/>
    </row>
    <row r="94" spans="2:9" x14ac:dyDescent="0.25">
      <c r="B94" s="27"/>
      <c r="C94" s="24"/>
      <c r="D94" s="31"/>
      <c r="E94" s="31"/>
      <c r="F94" s="31"/>
    </row>
    <row r="95" spans="2:9" x14ac:dyDescent="0.25">
      <c r="B95" s="32"/>
      <c r="C95" s="24"/>
      <c r="D95" s="24"/>
      <c r="E95" s="24"/>
      <c r="F95" s="24"/>
    </row>
    <row r="96" spans="2:9" x14ac:dyDescent="0.25">
      <c r="B96" s="32"/>
    </row>
    <row r="97" spans="2:2" x14ac:dyDescent="0.25">
      <c r="B97" s="32"/>
    </row>
    <row r="98" spans="2:2" x14ac:dyDescent="0.25">
      <c r="B98" s="32"/>
    </row>
    <row r="99" spans="2:2" x14ac:dyDescent="0.25">
      <c r="B99" s="32"/>
    </row>
    <row r="100" spans="2:2" x14ac:dyDescent="0.25">
      <c r="B100" s="32"/>
    </row>
    <row r="101" spans="2:2" x14ac:dyDescent="0.25">
      <c r="B101" s="32"/>
    </row>
    <row r="102" spans="2:2" x14ac:dyDescent="0.25">
      <c r="B102" s="32"/>
    </row>
    <row r="103" spans="2:2" x14ac:dyDescent="0.25">
      <c r="B103" s="32"/>
    </row>
    <row r="104" spans="2:2" x14ac:dyDescent="0.25">
      <c r="B104" s="32"/>
    </row>
    <row r="105" spans="2:2" x14ac:dyDescent="0.25">
      <c r="B105" s="32"/>
    </row>
    <row r="106" spans="2:2" x14ac:dyDescent="0.25">
      <c r="B106" s="32"/>
    </row>
    <row r="107" spans="2:2" x14ac:dyDescent="0.25">
      <c r="B107" s="32"/>
    </row>
    <row r="108" spans="2:2" x14ac:dyDescent="0.25">
      <c r="B108" s="32"/>
    </row>
    <row r="109" spans="2:2" x14ac:dyDescent="0.25">
      <c r="B109" s="32"/>
    </row>
    <row r="110" spans="2:2" x14ac:dyDescent="0.25">
      <c r="B110" s="32"/>
    </row>
    <row r="111" spans="2:2" x14ac:dyDescent="0.25">
      <c r="B111" s="32"/>
    </row>
    <row r="112" spans="2:2" x14ac:dyDescent="0.25">
      <c r="B112" s="32"/>
    </row>
    <row r="113" spans="2:2" x14ac:dyDescent="0.25">
      <c r="B113" s="32"/>
    </row>
    <row r="114" spans="2:2" x14ac:dyDescent="0.25">
      <c r="B114" s="32"/>
    </row>
    <row r="115" spans="2:2" x14ac:dyDescent="0.25">
      <c r="B115" s="32"/>
    </row>
    <row r="116" spans="2:2" x14ac:dyDescent="0.25">
      <c r="B116" s="32"/>
    </row>
    <row r="117" spans="2:2" x14ac:dyDescent="0.25">
      <c r="B117" s="32"/>
    </row>
    <row r="118" spans="2:2" x14ac:dyDescent="0.25">
      <c r="B118" s="32"/>
    </row>
    <row r="119" spans="2:2" x14ac:dyDescent="0.25">
      <c r="B119" s="32"/>
    </row>
    <row r="120" spans="2:2" x14ac:dyDescent="0.25">
      <c r="B120" s="32"/>
    </row>
    <row r="121" spans="2:2" x14ac:dyDescent="0.25">
      <c r="B121" s="32"/>
    </row>
    <row r="122" spans="2:2" x14ac:dyDescent="0.25">
      <c r="B122" s="32"/>
    </row>
    <row r="123" spans="2:2" x14ac:dyDescent="0.25">
      <c r="B123" s="32"/>
    </row>
    <row r="124" spans="2:2" x14ac:dyDescent="0.25">
      <c r="B124" s="32"/>
    </row>
    <row r="125" spans="2:2" x14ac:dyDescent="0.25">
      <c r="B125" s="32"/>
    </row>
    <row r="126" spans="2:2" x14ac:dyDescent="0.25">
      <c r="B126" s="32"/>
    </row>
    <row r="127" spans="2:2" x14ac:dyDescent="0.25">
      <c r="B127" s="32"/>
    </row>
    <row r="128" spans="2:2" x14ac:dyDescent="0.25">
      <c r="B128" s="32"/>
    </row>
    <row r="129" spans="2:2" x14ac:dyDescent="0.25">
      <c r="B129" s="32"/>
    </row>
    <row r="130" spans="2:2" x14ac:dyDescent="0.25">
      <c r="B130" s="32"/>
    </row>
    <row r="131" spans="2:2" x14ac:dyDescent="0.25">
      <c r="B131" s="32"/>
    </row>
    <row r="132" spans="2:2" x14ac:dyDescent="0.25">
      <c r="B132" s="32"/>
    </row>
    <row r="133" spans="2:2" x14ac:dyDescent="0.25">
      <c r="B133" s="32"/>
    </row>
    <row r="134" spans="2:2" x14ac:dyDescent="0.25">
      <c r="B134" s="32"/>
    </row>
    <row r="135" spans="2:2" x14ac:dyDescent="0.25">
      <c r="B135" s="32"/>
    </row>
    <row r="136" spans="2:2" x14ac:dyDescent="0.25">
      <c r="B136" s="32"/>
    </row>
    <row r="137" spans="2:2" x14ac:dyDescent="0.25">
      <c r="B137" s="32"/>
    </row>
    <row r="138" spans="2:2" x14ac:dyDescent="0.25">
      <c r="B138" s="32"/>
    </row>
    <row r="139" spans="2:2" x14ac:dyDescent="0.25">
      <c r="B139" s="32"/>
    </row>
    <row r="140" spans="2:2" x14ac:dyDescent="0.25">
      <c r="B140" s="32"/>
    </row>
    <row r="141" spans="2:2" x14ac:dyDescent="0.25">
      <c r="B141" s="32"/>
    </row>
    <row r="142" spans="2:2" x14ac:dyDescent="0.25">
      <c r="B142" s="32"/>
    </row>
    <row r="143" spans="2:2" x14ac:dyDescent="0.25">
      <c r="B143" s="32"/>
    </row>
    <row r="144" spans="2:2" x14ac:dyDescent="0.25">
      <c r="B144" s="32"/>
    </row>
    <row r="145" spans="2:2" x14ac:dyDescent="0.25">
      <c r="B145" s="32"/>
    </row>
    <row r="146" spans="2:2" x14ac:dyDescent="0.25">
      <c r="B146" s="32"/>
    </row>
    <row r="147" spans="2:2" x14ac:dyDescent="0.25">
      <c r="B147" s="32"/>
    </row>
    <row r="148" spans="2:2" x14ac:dyDescent="0.25">
      <c r="B148" s="32"/>
    </row>
    <row r="149" spans="2:2" x14ac:dyDescent="0.25">
      <c r="B149" s="32"/>
    </row>
    <row r="150" spans="2:2" x14ac:dyDescent="0.25">
      <c r="B150" s="32"/>
    </row>
    <row r="151" spans="2:2" x14ac:dyDescent="0.25">
      <c r="B151" s="32"/>
    </row>
    <row r="152" spans="2:2" x14ac:dyDescent="0.25">
      <c r="B152" s="32"/>
    </row>
    <row r="153" spans="2:2" x14ac:dyDescent="0.25">
      <c r="B153" s="32"/>
    </row>
    <row r="154" spans="2:2" x14ac:dyDescent="0.25">
      <c r="B154" s="32"/>
    </row>
    <row r="155" spans="2:2" x14ac:dyDescent="0.25">
      <c r="B155" s="32"/>
    </row>
    <row r="156" spans="2:2" x14ac:dyDescent="0.25">
      <c r="B156" s="32"/>
    </row>
    <row r="157" spans="2:2" x14ac:dyDescent="0.25">
      <c r="B157" s="32"/>
    </row>
    <row r="158" spans="2:2" x14ac:dyDescent="0.25">
      <c r="B158" s="32"/>
    </row>
    <row r="159" spans="2:2" x14ac:dyDescent="0.25">
      <c r="B159" s="32"/>
    </row>
    <row r="160" spans="2:2" x14ac:dyDescent="0.25">
      <c r="B160" s="32"/>
    </row>
    <row r="161" spans="2:2" x14ac:dyDescent="0.25">
      <c r="B161" s="32"/>
    </row>
    <row r="162" spans="2:2" x14ac:dyDescent="0.25">
      <c r="B162" s="32"/>
    </row>
    <row r="163" spans="2:2" x14ac:dyDescent="0.25">
      <c r="B163" s="32"/>
    </row>
    <row r="164" spans="2:2" x14ac:dyDescent="0.25">
      <c r="B164" s="32"/>
    </row>
    <row r="165" spans="2:2" x14ac:dyDescent="0.25">
      <c r="B165" s="32"/>
    </row>
    <row r="166" spans="2:2" x14ac:dyDescent="0.25">
      <c r="B166" s="32"/>
    </row>
    <row r="167" spans="2:2" x14ac:dyDescent="0.25">
      <c r="B167" s="32"/>
    </row>
    <row r="168" spans="2:2" x14ac:dyDescent="0.25">
      <c r="B168" s="32"/>
    </row>
    <row r="169" spans="2:2" x14ac:dyDescent="0.25">
      <c r="B169" s="32"/>
    </row>
    <row r="170" spans="2:2" x14ac:dyDescent="0.25">
      <c r="B170" s="32"/>
    </row>
    <row r="171" spans="2:2" x14ac:dyDescent="0.25">
      <c r="B171" s="32"/>
    </row>
    <row r="172" spans="2:2" x14ac:dyDescent="0.25">
      <c r="B172" s="32"/>
    </row>
    <row r="173" spans="2:2" x14ac:dyDescent="0.25">
      <c r="B173" s="32"/>
    </row>
    <row r="174" spans="2:2" x14ac:dyDescent="0.25">
      <c r="B174" s="32"/>
    </row>
    <row r="175" spans="2:2" x14ac:dyDescent="0.25">
      <c r="B175" s="32"/>
    </row>
    <row r="176" spans="2:2" x14ac:dyDescent="0.25">
      <c r="B176" s="32"/>
    </row>
    <row r="177" spans="2:2" x14ac:dyDescent="0.25">
      <c r="B177" s="32"/>
    </row>
    <row r="178" spans="2:2" x14ac:dyDescent="0.25">
      <c r="B178" s="32"/>
    </row>
    <row r="179" spans="2:2" x14ac:dyDescent="0.25">
      <c r="B179" s="32"/>
    </row>
  </sheetData>
  <mergeCells count="3">
    <mergeCell ref="B2:B3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2022 riclassificato</vt:lpstr>
      <vt:lpstr>'Budget 2022 riclassificato'!Area_stampa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MAROTTI MARIAGIULIA</dc:creator>
  <cp:lastModifiedBy>MAROTTI MARIAGIULIA</cp:lastModifiedBy>
  <dcterms:created xsi:type="dcterms:W3CDTF">2022-01-12T13:02:23Z</dcterms:created>
  <dcterms:modified xsi:type="dcterms:W3CDTF">2022-01-17T08:39:42Z</dcterms:modified>
</cp:coreProperties>
</file>